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l81\Documents\OHIO SCHOOLS\Riverside Local\"/>
    </mc:Choice>
  </mc:AlternateContent>
  <xr:revisionPtr revIDLastSave="0" documentId="8_{C8627FF2-F538-4F26-A107-997785EA0D38}" xr6:coauthVersionLast="38" xr6:coauthVersionMax="38" xr10:uidLastSave="{00000000-0000-0000-0000-000000000000}"/>
  <bookViews>
    <workbookView xWindow="0" yWindow="0" windowWidth="28800" windowHeight="11625" xr2:uid="{8243BF29-E947-460C-9FB7-6AFB7ACE80CB}"/>
  </bookViews>
  <sheets>
    <sheet name="Sorted by School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5" i="3" l="1"/>
  <c r="G167" i="3"/>
  <c r="A108" i="3"/>
  <c r="I44" i="3" l="1"/>
  <c r="H165" i="3"/>
  <c r="H107" i="3"/>
  <c r="H95" i="3"/>
  <c r="H83" i="3"/>
  <c r="H73" i="3"/>
  <c r="H44" i="3"/>
  <c r="H26" i="3"/>
  <c r="J26" i="3" s="1"/>
  <c r="H15" i="3"/>
  <c r="J15" i="3" s="1"/>
  <c r="G166" i="3"/>
  <c r="F166" i="3"/>
  <c r="F167" i="3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J165" i="3" s="1"/>
  <c r="J44" i="3" l="1"/>
  <c r="H166" i="3"/>
  <c r="I73" i="3"/>
  <c r="J73" i="3" s="1"/>
  <c r="I95" i="3"/>
  <c r="J95" i="3" s="1"/>
  <c r="I83" i="3"/>
  <c r="J83" i="3" s="1"/>
  <c r="I107" i="3"/>
  <c r="J107" i="3" s="1"/>
  <c r="I166" i="3" l="1"/>
  <c r="J166" i="3" s="1"/>
</calcChain>
</file>

<file path=xl/sharedStrings.xml><?xml version="1.0" encoding="utf-8"?>
<sst xmlns="http://schemas.openxmlformats.org/spreadsheetml/2006/main" count="665" uniqueCount="187">
  <si>
    <t>Teacher Assignment</t>
  </si>
  <si>
    <t>Riverside Local</t>
  </si>
  <si>
    <t>Coyne, Dena</t>
  </si>
  <si>
    <t>Clyde C Hadden Elementary School</t>
  </si>
  <si>
    <t>Farrar, Lori</t>
  </si>
  <si>
    <t>Madison Avenue Elementary School</t>
  </si>
  <si>
    <t>Melridge Elementary School</t>
  </si>
  <si>
    <t>Caldarea, Claire</t>
  </si>
  <si>
    <t>Riverside Jr/Sr High School</t>
  </si>
  <si>
    <t>Krumpak, Alexa</t>
  </si>
  <si>
    <t>Kaschak-Quick, Katherine</t>
  </si>
  <si>
    <t>Visiting Teacher Assignment</t>
  </si>
  <si>
    <t>Hale Road Elementary School</t>
  </si>
  <si>
    <t>Freeman, Nathaniel</t>
  </si>
  <si>
    <t>Gisondo, Michael</t>
  </si>
  <si>
    <t>Abbott, Emily</t>
  </si>
  <si>
    <t>Adair, Daniel</t>
  </si>
  <si>
    <t>Grendel, Matthew</t>
  </si>
  <si>
    <t>Henry F Lamuth Middle School</t>
  </si>
  <si>
    <t>Hammonds, Zackary</t>
  </si>
  <si>
    <t>Meltzer, Denise</t>
  </si>
  <si>
    <t>Santo, Ross</t>
  </si>
  <si>
    <t>Brown, Amanda</t>
  </si>
  <si>
    <t>Shook, David</t>
  </si>
  <si>
    <t>Goodge, Elizabeth</t>
  </si>
  <si>
    <t>Mates, Lauren</t>
  </si>
  <si>
    <t>Sebbio, Elizabeth</t>
  </si>
  <si>
    <t>Selent, Robyn</t>
  </si>
  <si>
    <t>Fiore, Zachary</t>
  </si>
  <si>
    <t>Palek, Lynn</t>
  </si>
  <si>
    <t>Manos, Keith</t>
  </si>
  <si>
    <t>Miller, Theresa</t>
  </si>
  <si>
    <t>Leone, David</t>
  </si>
  <si>
    <t>Mac Knight, Melissa</t>
  </si>
  <si>
    <t>Krieger, Lisa</t>
  </si>
  <si>
    <t>Breech, Jonathan</t>
  </si>
  <si>
    <t>Combs, Amanda</t>
  </si>
  <si>
    <t>Maltry, Nancy</t>
  </si>
  <si>
    <t>(Reed) Phinick, Heather</t>
  </si>
  <si>
    <t>Jones, Jeanmarie</t>
  </si>
  <si>
    <t>David, Sarah</t>
  </si>
  <si>
    <t>Bouffard, Christopher</t>
  </si>
  <si>
    <t>De Leon, Maria</t>
  </si>
  <si>
    <t>Kawalek, Amanda</t>
  </si>
  <si>
    <t>Lehmann, Olga</t>
  </si>
  <si>
    <t>Alexy, Amy</t>
  </si>
  <si>
    <t>Keefer, Amy</t>
  </si>
  <si>
    <t>Hillman, Brandon</t>
  </si>
  <si>
    <t>Lark, Emily</t>
  </si>
  <si>
    <t>Sherwood, Christina</t>
  </si>
  <si>
    <t>(Reed) Visger, Daniel</t>
  </si>
  <si>
    <t>Field, James</t>
  </si>
  <si>
    <t>Buckeye Elementary School</t>
  </si>
  <si>
    <t>Knowles, Lucia</t>
  </si>
  <si>
    <t>Schussler, Nicholas</t>
  </si>
  <si>
    <t>Sluga, Melanie</t>
  </si>
  <si>
    <t>Sutton, Julie</t>
  </si>
  <si>
    <t>Fenstermaker, Rachel</t>
  </si>
  <si>
    <t>Franz, Steven</t>
  </si>
  <si>
    <t>Fularz, Kimberly</t>
  </si>
  <si>
    <t>Juchnowski, Jayne</t>
  </si>
  <si>
    <t>Karpy, Kathryn</t>
  </si>
  <si>
    <t>Leroy Elementary School</t>
  </si>
  <si>
    <t>(Reed) Dorcik, Deborah</t>
  </si>
  <si>
    <t>Ford, Tana</t>
  </si>
  <si>
    <t>Allen, Bradley</t>
  </si>
  <si>
    <t>Davis, Aimee</t>
  </si>
  <si>
    <t>Galante, Kellie</t>
  </si>
  <si>
    <t>Hurlbut, Jaime</t>
  </si>
  <si>
    <t>Kleinknecht, Melissa</t>
  </si>
  <si>
    <t>Kolencik, Tina</t>
  </si>
  <si>
    <t>Marks, Kelli</t>
  </si>
  <si>
    <t>Molnar, Carol</t>
  </si>
  <si>
    <t>Tufts, Sarah</t>
  </si>
  <si>
    <t>Vernick, Amy</t>
  </si>
  <si>
    <t>Kellhofer, Meghan</t>
  </si>
  <si>
    <t>Mrosko, Jamie</t>
  </si>
  <si>
    <t>Miller, Zebulin</t>
  </si>
  <si>
    <t>Haury, Kristen</t>
  </si>
  <si>
    <t>Hopkins, Heather</t>
  </si>
  <si>
    <t>Inbody, Stacy</t>
  </si>
  <si>
    <t>Huberty, Stacey</t>
  </si>
  <si>
    <t>Kaserman, Lora</t>
  </si>
  <si>
    <t>Kleppel, Julia</t>
  </si>
  <si>
    <t>Rateno, Raymond</t>
  </si>
  <si>
    <t>Humes, Edward</t>
  </si>
  <si>
    <t>Ishmael, Jeremy</t>
  </si>
  <si>
    <t>Javorek, Kelly</t>
  </si>
  <si>
    <t>Johnson, Jennifer</t>
  </si>
  <si>
    <t>Johnson, Mary</t>
  </si>
  <si>
    <t>Kaczmarek, Daniel</t>
  </si>
  <si>
    <t>Kalb, Adam</t>
  </si>
  <si>
    <t>Keller, Kenneth</t>
  </si>
  <si>
    <t>Kenyon, Sondra</t>
  </si>
  <si>
    <t>Kevern, Erin</t>
  </si>
  <si>
    <t>Kidd, Walter</t>
  </si>
  <si>
    <t>King, Sarah</t>
  </si>
  <si>
    <t>Kist, Sylvia</t>
  </si>
  <si>
    <t>Klingenberg, Jennifer</t>
  </si>
  <si>
    <t>Kovatch, Nancy</t>
  </si>
  <si>
    <t>Landgraf, Sharon</t>
  </si>
  <si>
    <t>Lange, Judy</t>
  </si>
  <si>
    <t>Lark, Jeffrey</t>
  </si>
  <si>
    <t>Layhew, Megan</t>
  </si>
  <si>
    <t>Leinweber, Kathleen</t>
  </si>
  <si>
    <t>Lesko, Andrea</t>
  </si>
  <si>
    <t>Link, Lisa</t>
  </si>
  <si>
    <t>Lucas, Stacey</t>
  </si>
  <si>
    <t>Lustig, Karla</t>
  </si>
  <si>
    <t>Mackey, Janeese</t>
  </si>
  <si>
    <t>Majoros, Kimberly</t>
  </si>
  <si>
    <t>Malchesky, Erin</t>
  </si>
  <si>
    <t>Malloy, Jill</t>
  </si>
  <si>
    <t>Martin, Teresa</t>
  </si>
  <si>
    <t>Matejka, Karie</t>
  </si>
  <si>
    <t>Maynard, Jennifer</t>
  </si>
  <si>
    <t>Mc Devitt, Kristen</t>
  </si>
  <si>
    <t>Mcbride, Erin</t>
  </si>
  <si>
    <t>Mcintyre, Jaime</t>
  </si>
  <si>
    <t>Mcknight, Tara</t>
  </si>
  <si>
    <t>Milavec, Melissa</t>
  </si>
  <si>
    <t>Miller, Michelle</t>
  </si>
  <si>
    <t>Murphy, Bobbi</t>
  </si>
  <si>
    <t>Myers, Kristen</t>
  </si>
  <si>
    <t>O'malley, Ami</t>
  </si>
  <si>
    <t>Obergefell, Glenn</t>
  </si>
  <si>
    <t>Ozinga, James</t>
  </si>
  <si>
    <t>Poje, Laura</t>
  </si>
  <si>
    <t>Presutti Biller, Jessica</t>
  </si>
  <si>
    <t>Prib, Michael</t>
  </si>
  <si>
    <t>Przela, Mary</t>
  </si>
  <si>
    <t>Puhalsky, Kelly</t>
  </si>
  <si>
    <t>Reilly, Thomas</t>
  </si>
  <si>
    <t>Rhomberg, Elizabeth</t>
  </si>
  <si>
    <t>Rider, Bethany</t>
  </si>
  <si>
    <t>Rini, Joanna</t>
  </si>
  <si>
    <t>Ross, Sara</t>
  </si>
  <si>
    <t>Ross, William</t>
  </si>
  <si>
    <t>Rowles, Natalie</t>
  </si>
  <si>
    <t>Sarosy, Kristen</t>
  </si>
  <si>
    <t>Schnug, Cynthia</t>
  </si>
  <si>
    <t>Schwartz, David</t>
  </si>
  <si>
    <t>Sepelak, Stacy</t>
  </si>
  <si>
    <t>Shipman, Tami</t>
  </si>
  <si>
    <t>Skorepa, Kenneth</t>
  </si>
  <si>
    <t>Snyder, Kelly</t>
  </si>
  <si>
    <t>Soots, Jennifer</t>
  </si>
  <si>
    <t>Spiesman, Amy</t>
  </si>
  <si>
    <t>Starr, Noralee</t>
  </si>
  <si>
    <t>Stephens, Dawn</t>
  </si>
  <si>
    <t>Sternberg, Teresa</t>
  </si>
  <si>
    <t>Stimecz, Susan</t>
  </si>
  <si>
    <t>Sulecki, Jennifer</t>
  </si>
  <si>
    <t>Suran, Rebecca</t>
  </si>
  <si>
    <t>Swislocki, James</t>
  </si>
  <si>
    <t>Templin-Henderlich, Kathleen</t>
  </si>
  <si>
    <t>Terelle, Matthew</t>
  </si>
  <si>
    <t>Terman, Katherine</t>
  </si>
  <si>
    <t>Tinney, Juliann</t>
  </si>
  <si>
    <t>Tinney, Mark</t>
  </si>
  <si>
    <t>Valaitis, Catherine</t>
  </si>
  <si>
    <t>Vennis, Jennifer</t>
  </si>
  <si>
    <t>Vernon, Monica</t>
  </si>
  <si>
    <t>Veverka, Sue</t>
  </si>
  <si>
    <t>Walczak, Kim</t>
  </si>
  <si>
    <t>Watson, Katherine</t>
  </si>
  <si>
    <t>Wearsch-Hegner, Thayer</t>
  </si>
  <si>
    <t>Weimer, Joseph</t>
  </si>
  <si>
    <t>Weimer, Joyell</t>
  </si>
  <si>
    <t>Wolf, Joel</t>
  </si>
  <si>
    <t>Yamamoto, Paula</t>
  </si>
  <si>
    <t>York, Christina</t>
  </si>
  <si>
    <t>Youdath, Peggy</t>
  </si>
  <si>
    <t>Zentgraf, Monique</t>
  </si>
  <si>
    <t>#</t>
  </si>
  <si>
    <t>Name</t>
  </si>
  <si>
    <t>Position</t>
  </si>
  <si>
    <t>District</t>
  </si>
  <si>
    <t>School Name</t>
  </si>
  <si>
    <t>Annual Salary</t>
  </si>
  <si>
    <t># of Days Worked</t>
  </si>
  <si>
    <t>Total Riverside Teachers' Annual Salary</t>
  </si>
  <si>
    <t>Average Annual Salary</t>
  </si>
  <si>
    <t>Summary by School</t>
  </si>
  <si>
    <t># of Teachers</t>
  </si>
  <si>
    <t>Average Salary Per School</t>
  </si>
  <si>
    <t>School Year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</si>
</sst>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234C"/>
      <name val="Cambria"/>
      <family val="1"/>
    </font>
    <font>
      <sz val="12"/>
      <color rgb="FF00234C"/>
      <name val="Cambria"/>
      <family val="1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8" fontId="2" fillId="4" borderId="1" xfId="0" applyNumberFormat="1" applyFont="1" applyFill="1" applyBorder="1" applyAlignment="1">
      <alignment horizontal="center" vertical="center" wrapText="1"/>
    </xf>
    <xf numFmtId="8" fontId="2" fillId="2" borderId="1" xfId="0" applyNumberFormat="1" applyFont="1" applyFill="1" applyBorder="1" applyAlignment="1">
      <alignment horizontal="center" vertical="center" wrapText="1"/>
    </xf>
    <xf numFmtId="8" fontId="2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3" fontId="2" fillId="4" borderId="1" xfId="1" applyFont="1" applyFill="1" applyBorder="1" applyAlignment="1">
      <alignment horizontal="center" vertical="center" wrapText="1"/>
    </xf>
    <xf numFmtId="43" fontId="2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8" fontId="0" fillId="0" borderId="1" xfId="0" applyNumberFormat="1" applyBorder="1" applyAlignment="1">
      <alignment vertical="center"/>
    </xf>
    <xf numFmtId="44" fontId="0" fillId="0" borderId="1" xfId="2" applyFont="1" applyBorder="1" applyAlignment="1">
      <alignment vertical="center"/>
    </xf>
    <xf numFmtId="44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91405-0B56-4046-A129-2505A6FDB3E9}">
  <sheetPr>
    <pageSetUpPr fitToPage="1"/>
  </sheetPr>
  <dimension ref="A1:J167"/>
  <sheetViews>
    <sheetView tabSelected="1" topLeftCell="A145" workbookViewId="0">
      <selection activeCell="M165" sqref="M165"/>
    </sheetView>
  </sheetViews>
  <sheetFormatPr defaultRowHeight="24.95" customHeight="1" x14ac:dyDescent="0.25"/>
  <cols>
    <col min="1" max="1" width="9.140625" style="11"/>
    <col min="2" max="2" width="23.42578125" style="7" customWidth="1"/>
    <col min="3" max="3" width="19.5703125" style="15" customWidth="1"/>
    <col min="4" max="4" width="17.42578125" style="15" customWidth="1"/>
    <col min="5" max="5" width="34" style="7" customWidth="1"/>
    <col min="6" max="6" width="15" style="15" customWidth="1"/>
    <col min="7" max="7" width="10" style="15" customWidth="1"/>
    <col min="8" max="8" width="22.140625" style="7" customWidth="1"/>
    <col min="9" max="9" width="9.140625" style="7"/>
    <col min="10" max="10" width="17.5703125" style="7" customWidth="1"/>
    <col min="11" max="16384" width="9.140625" style="7"/>
  </cols>
  <sheetData>
    <row r="1" spans="1:10" ht="24.95" customHeight="1" x14ac:dyDescent="0.25">
      <c r="A1" s="24" t="s">
        <v>186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9.75" customHeight="1" x14ac:dyDescent="0.25">
      <c r="A2" s="4" t="s">
        <v>174</v>
      </c>
      <c r="B2" s="5" t="s">
        <v>175</v>
      </c>
      <c r="C2" s="5" t="s">
        <v>176</v>
      </c>
      <c r="D2" s="5" t="s">
        <v>177</v>
      </c>
      <c r="E2" s="5" t="s">
        <v>178</v>
      </c>
      <c r="F2" s="5" t="s">
        <v>179</v>
      </c>
      <c r="G2" s="6" t="s">
        <v>180</v>
      </c>
      <c r="H2" s="5" t="s">
        <v>183</v>
      </c>
      <c r="I2" s="6" t="s">
        <v>184</v>
      </c>
      <c r="J2" s="6" t="s">
        <v>185</v>
      </c>
    </row>
    <row r="3" spans="1:10" ht="24.95" customHeight="1" x14ac:dyDescent="0.25">
      <c r="A3" s="2">
        <v>1</v>
      </c>
      <c r="B3" s="9" t="s">
        <v>51</v>
      </c>
      <c r="C3" s="16" t="s">
        <v>0</v>
      </c>
      <c r="D3" s="16" t="s">
        <v>1</v>
      </c>
      <c r="E3" s="9" t="s">
        <v>52</v>
      </c>
      <c r="F3" s="13">
        <v>50119</v>
      </c>
      <c r="G3" s="16">
        <v>183</v>
      </c>
      <c r="H3" s="20"/>
      <c r="I3" s="20"/>
      <c r="J3" s="20"/>
    </row>
    <row r="4" spans="1:10" ht="24.95" customHeight="1" x14ac:dyDescent="0.25">
      <c r="A4" s="3">
        <f>A3+1</f>
        <v>2</v>
      </c>
      <c r="B4" s="9" t="s">
        <v>64</v>
      </c>
      <c r="C4" s="16" t="s">
        <v>0</v>
      </c>
      <c r="D4" s="16" t="s">
        <v>1</v>
      </c>
      <c r="E4" s="9" t="s">
        <v>52</v>
      </c>
      <c r="F4" s="13">
        <v>52176</v>
      </c>
      <c r="G4" s="16">
        <v>183</v>
      </c>
      <c r="H4" s="20"/>
      <c r="I4" s="20"/>
      <c r="J4" s="20"/>
    </row>
    <row r="5" spans="1:10" ht="24.95" customHeight="1" x14ac:dyDescent="0.25">
      <c r="A5" s="3">
        <f t="shared" ref="A5:A68" si="0">A4+1</f>
        <v>3</v>
      </c>
      <c r="B5" s="9" t="s">
        <v>67</v>
      </c>
      <c r="C5" s="16" t="s">
        <v>0</v>
      </c>
      <c r="D5" s="16" t="s">
        <v>1</v>
      </c>
      <c r="E5" s="9" t="s">
        <v>52</v>
      </c>
      <c r="F5" s="13">
        <v>52924</v>
      </c>
      <c r="G5" s="16">
        <v>183</v>
      </c>
      <c r="H5" s="20"/>
      <c r="I5" s="20"/>
      <c r="J5" s="20"/>
    </row>
    <row r="6" spans="1:10" ht="24.95" customHeight="1" x14ac:dyDescent="0.25">
      <c r="A6" s="3">
        <f t="shared" si="0"/>
        <v>4</v>
      </c>
      <c r="B6" s="8" t="s">
        <v>87</v>
      </c>
      <c r="C6" s="1" t="s">
        <v>0</v>
      </c>
      <c r="D6" s="1" t="s">
        <v>1</v>
      </c>
      <c r="E6" s="8" t="s">
        <v>52</v>
      </c>
      <c r="F6" s="12">
        <v>60404</v>
      </c>
      <c r="G6" s="1">
        <v>183</v>
      </c>
      <c r="H6" s="20"/>
      <c r="I6" s="20"/>
      <c r="J6" s="20"/>
    </row>
    <row r="7" spans="1:10" ht="24.95" customHeight="1" x14ac:dyDescent="0.25">
      <c r="A7" s="3">
        <f t="shared" si="0"/>
        <v>5</v>
      </c>
      <c r="B7" s="9" t="s">
        <v>96</v>
      </c>
      <c r="C7" s="16" t="s">
        <v>0</v>
      </c>
      <c r="D7" s="16" t="s">
        <v>1</v>
      </c>
      <c r="E7" s="9" t="s">
        <v>52</v>
      </c>
      <c r="F7" s="13">
        <v>77796</v>
      </c>
      <c r="G7" s="16">
        <v>183</v>
      </c>
      <c r="H7" s="20"/>
      <c r="I7" s="20"/>
      <c r="J7" s="20"/>
    </row>
    <row r="8" spans="1:10" ht="24.95" customHeight="1" x14ac:dyDescent="0.25">
      <c r="A8" s="3">
        <f t="shared" si="0"/>
        <v>6</v>
      </c>
      <c r="B8" s="9" t="s">
        <v>98</v>
      </c>
      <c r="C8" s="16" t="s">
        <v>0</v>
      </c>
      <c r="D8" s="16" t="s">
        <v>1</v>
      </c>
      <c r="E8" s="9" t="s">
        <v>52</v>
      </c>
      <c r="F8" s="13">
        <v>60404</v>
      </c>
      <c r="G8" s="16">
        <v>183</v>
      </c>
      <c r="H8" s="20"/>
      <c r="I8" s="20"/>
      <c r="J8" s="20"/>
    </row>
    <row r="9" spans="1:10" ht="24.95" customHeight="1" x14ac:dyDescent="0.25">
      <c r="A9" s="3">
        <f t="shared" si="0"/>
        <v>7</v>
      </c>
      <c r="B9" s="8" t="s">
        <v>53</v>
      </c>
      <c r="C9" s="1" t="s">
        <v>0</v>
      </c>
      <c r="D9" s="1" t="s">
        <v>1</v>
      </c>
      <c r="E9" s="8" t="s">
        <v>52</v>
      </c>
      <c r="F9" s="12">
        <v>50119</v>
      </c>
      <c r="G9" s="1">
        <v>183</v>
      </c>
      <c r="H9" s="20"/>
      <c r="I9" s="20"/>
      <c r="J9" s="20"/>
    </row>
    <row r="10" spans="1:10" ht="24.95" customHeight="1" x14ac:dyDescent="0.25">
      <c r="A10" s="3">
        <f t="shared" si="0"/>
        <v>8</v>
      </c>
      <c r="B10" s="8" t="s">
        <v>99</v>
      </c>
      <c r="C10" s="1" t="s">
        <v>0</v>
      </c>
      <c r="D10" s="1" t="s">
        <v>1</v>
      </c>
      <c r="E10" s="8" t="s">
        <v>52</v>
      </c>
      <c r="F10" s="12">
        <v>76674</v>
      </c>
      <c r="G10" s="1">
        <v>183</v>
      </c>
      <c r="H10" s="20"/>
      <c r="I10" s="20"/>
      <c r="J10" s="20"/>
    </row>
    <row r="11" spans="1:10" ht="24.95" customHeight="1" x14ac:dyDescent="0.25">
      <c r="A11" s="3">
        <f t="shared" si="0"/>
        <v>9</v>
      </c>
      <c r="B11" s="8" t="s">
        <v>105</v>
      </c>
      <c r="C11" s="1" t="s">
        <v>0</v>
      </c>
      <c r="D11" s="1" t="s">
        <v>1</v>
      </c>
      <c r="E11" s="8" t="s">
        <v>52</v>
      </c>
      <c r="F11" s="12">
        <v>73121</v>
      </c>
      <c r="G11" s="1">
        <v>183</v>
      </c>
      <c r="H11" s="20"/>
      <c r="I11" s="20"/>
      <c r="J11" s="20"/>
    </row>
    <row r="12" spans="1:10" ht="24.95" customHeight="1" x14ac:dyDescent="0.25">
      <c r="A12" s="3">
        <f t="shared" si="0"/>
        <v>10</v>
      </c>
      <c r="B12" s="9" t="s">
        <v>133</v>
      </c>
      <c r="C12" s="16" t="s">
        <v>0</v>
      </c>
      <c r="D12" s="16" t="s">
        <v>1</v>
      </c>
      <c r="E12" s="9" t="s">
        <v>52</v>
      </c>
      <c r="F12" s="13">
        <v>58908</v>
      </c>
      <c r="G12" s="16">
        <v>183</v>
      </c>
      <c r="H12" s="20"/>
      <c r="I12" s="20"/>
      <c r="J12" s="20"/>
    </row>
    <row r="13" spans="1:10" ht="24.95" customHeight="1" x14ac:dyDescent="0.25">
      <c r="A13" s="3">
        <f t="shared" si="0"/>
        <v>11</v>
      </c>
      <c r="B13" s="8" t="s">
        <v>146</v>
      </c>
      <c r="C13" s="1" t="s">
        <v>0</v>
      </c>
      <c r="D13" s="1" t="s">
        <v>1</v>
      </c>
      <c r="E13" s="8" t="s">
        <v>52</v>
      </c>
      <c r="F13" s="12">
        <v>62648</v>
      </c>
      <c r="G13" s="1">
        <v>183</v>
      </c>
      <c r="H13" s="20"/>
      <c r="I13" s="20"/>
      <c r="J13" s="20"/>
    </row>
    <row r="14" spans="1:10" ht="24.95" customHeight="1" x14ac:dyDescent="0.25">
      <c r="A14" s="3">
        <f t="shared" si="0"/>
        <v>12</v>
      </c>
      <c r="B14" s="9" t="s">
        <v>56</v>
      </c>
      <c r="C14" s="16" t="s">
        <v>0</v>
      </c>
      <c r="D14" s="16" t="s">
        <v>1</v>
      </c>
      <c r="E14" s="9" t="s">
        <v>52</v>
      </c>
      <c r="F14" s="13">
        <v>50119</v>
      </c>
      <c r="G14" s="16">
        <v>183</v>
      </c>
      <c r="H14" s="20"/>
      <c r="I14" s="20"/>
      <c r="J14" s="20"/>
    </row>
    <row r="15" spans="1:10" ht="24.95" customHeight="1" x14ac:dyDescent="0.25">
      <c r="A15" s="3">
        <f t="shared" si="0"/>
        <v>13</v>
      </c>
      <c r="B15" s="8" t="s">
        <v>158</v>
      </c>
      <c r="C15" s="1" t="s">
        <v>0</v>
      </c>
      <c r="D15" s="1" t="s">
        <v>1</v>
      </c>
      <c r="E15" s="8" t="s">
        <v>52</v>
      </c>
      <c r="F15" s="12">
        <v>56664</v>
      </c>
      <c r="G15" s="1">
        <v>183</v>
      </c>
      <c r="H15" s="21">
        <f>SUM(F3:F15)</f>
        <v>782076</v>
      </c>
      <c r="I15" s="20">
        <v>13</v>
      </c>
      <c r="J15" s="21">
        <f>H15/I15</f>
        <v>60159.692307692305</v>
      </c>
    </row>
    <row r="16" spans="1:10" ht="24.95" customHeight="1" x14ac:dyDescent="0.25">
      <c r="A16" s="3">
        <f t="shared" si="0"/>
        <v>14</v>
      </c>
      <c r="B16" s="8" t="s">
        <v>2</v>
      </c>
      <c r="C16" s="1" t="s">
        <v>0</v>
      </c>
      <c r="D16" s="1" t="s">
        <v>1</v>
      </c>
      <c r="E16" s="8" t="s">
        <v>3</v>
      </c>
      <c r="F16" s="12">
        <v>31754</v>
      </c>
      <c r="G16" s="1">
        <v>183</v>
      </c>
      <c r="H16" s="20"/>
      <c r="I16" s="20"/>
      <c r="J16" s="20"/>
    </row>
    <row r="17" spans="1:10" ht="24.95" customHeight="1" x14ac:dyDescent="0.25">
      <c r="A17" s="3">
        <f t="shared" si="0"/>
        <v>15</v>
      </c>
      <c r="B17" s="8" t="s">
        <v>59</v>
      </c>
      <c r="C17" s="1" t="s">
        <v>0</v>
      </c>
      <c r="D17" s="1" t="s">
        <v>1</v>
      </c>
      <c r="E17" s="8" t="s">
        <v>3</v>
      </c>
      <c r="F17" s="12">
        <v>50680</v>
      </c>
      <c r="G17" s="1">
        <v>183</v>
      </c>
      <c r="H17" s="20"/>
      <c r="I17" s="20"/>
      <c r="J17" s="20"/>
    </row>
    <row r="18" spans="1:10" ht="24.95" customHeight="1" x14ac:dyDescent="0.25">
      <c r="A18" s="3">
        <f t="shared" si="0"/>
        <v>16</v>
      </c>
      <c r="B18" s="8" t="s">
        <v>97</v>
      </c>
      <c r="C18" s="1" t="s">
        <v>0</v>
      </c>
      <c r="D18" s="1" t="s">
        <v>1</v>
      </c>
      <c r="E18" s="8" t="s">
        <v>3</v>
      </c>
      <c r="F18" s="12">
        <v>70690</v>
      </c>
      <c r="G18" s="1">
        <v>183</v>
      </c>
      <c r="H18" s="20"/>
      <c r="I18" s="20"/>
      <c r="J18" s="20"/>
    </row>
    <row r="19" spans="1:10" ht="24.95" customHeight="1" x14ac:dyDescent="0.25">
      <c r="A19" s="3">
        <f t="shared" si="0"/>
        <v>17</v>
      </c>
      <c r="B19" s="9" t="s">
        <v>34</v>
      </c>
      <c r="C19" s="16" t="s">
        <v>0</v>
      </c>
      <c r="D19" s="16" t="s">
        <v>1</v>
      </c>
      <c r="E19" s="9" t="s">
        <v>3</v>
      </c>
      <c r="F19" s="13">
        <v>44695</v>
      </c>
      <c r="G19" s="16">
        <v>183</v>
      </c>
      <c r="H19" s="20"/>
      <c r="I19" s="20"/>
      <c r="J19" s="20"/>
    </row>
    <row r="20" spans="1:10" ht="24.95" customHeight="1" x14ac:dyDescent="0.25">
      <c r="A20" s="3">
        <f t="shared" si="0"/>
        <v>18</v>
      </c>
      <c r="B20" s="8" t="s">
        <v>103</v>
      </c>
      <c r="C20" s="1" t="s">
        <v>0</v>
      </c>
      <c r="D20" s="1" t="s">
        <v>1</v>
      </c>
      <c r="E20" s="8" t="s">
        <v>3</v>
      </c>
      <c r="F20" s="12">
        <v>65079</v>
      </c>
      <c r="G20" s="1">
        <v>183</v>
      </c>
      <c r="H20" s="20"/>
      <c r="I20" s="20"/>
      <c r="J20" s="20"/>
    </row>
    <row r="21" spans="1:10" ht="24.95" customHeight="1" x14ac:dyDescent="0.25">
      <c r="A21" s="3">
        <f t="shared" si="0"/>
        <v>19</v>
      </c>
      <c r="B21" s="8" t="s">
        <v>33</v>
      </c>
      <c r="C21" s="1" t="s">
        <v>0</v>
      </c>
      <c r="D21" s="1" t="s">
        <v>1</v>
      </c>
      <c r="E21" s="8" t="s">
        <v>3</v>
      </c>
      <c r="F21" s="12">
        <v>44508</v>
      </c>
      <c r="G21" s="1">
        <v>183</v>
      </c>
      <c r="H21" s="20"/>
      <c r="I21" s="20"/>
      <c r="J21" s="20"/>
    </row>
    <row r="22" spans="1:10" ht="24.95" customHeight="1" x14ac:dyDescent="0.25">
      <c r="A22" s="3">
        <f t="shared" si="0"/>
        <v>20</v>
      </c>
      <c r="B22" s="9" t="s">
        <v>109</v>
      </c>
      <c r="C22" s="16" t="s">
        <v>0</v>
      </c>
      <c r="D22" s="16" t="s">
        <v>1</v>
      </c>
      <c r="E22" s="9" t="s">
        <v>3</v>
      </c>
      <c r="F22" s="13">
        <v>71625</v>
      </c>
      <c r="G22" s="16">
        <v>183</v>
      </c>
      <c r="H22" s="20"/>
      <c r="I22" s="20"/>
      <c r="J22" s="20"/>
    </row>
    <row r="23" spans="1:10" ht="24.95" customHeight="1" x14ac:dyDescent="0.25">
      <c r="A23" s="3">
        <f t="shared" si="0"/>
        <v>21</v>
      </c>
      <c r="B23" s="9" t="s">
        <v>111</v>
      </c>
      <c r="C23" s="16" t="s">
        <v>0</v>
      </c>
      <c r="D23" s="16" t="s">
        <v>1</v>
      </c>
      <c r="E23" s="9" t="s">
        <v>3</v>
      </c>
      <c r="F23" s="13">
        <v>70690</v>
      </c>
      <c r="G23" s="16">
        <v>183</v>
      </c>
      <c r="H23" s="20"/>
      <c r="I23" s="20"/>
      <c r="J23" s="20"/>
    </row>
    <row r="24" spans="1:10" ht="24.95" customHeight="1" x14ac:dyDescent="0.25">
      <c r="A24" s="3">
        <f t="shared" si="0"/>
        <v>22</v>
      </c>
      <c r="B24" s="9" t="s">
        <v>71</v>
      </c>
      <c r="C24" s="16" t="s">
        <v>0</v>
      </c>
      <c r="D24" s="16" t="s">
        <v>1</v>
      </c>
      <c r="E24" s="9" t="s">
        <v>3</v>
      </c>
      <c r="F24" s="13">
        <v>52924</v>
      </c>
      <c r="G24" s="16">
        <v>183</v>
      </c>
      <c r="H24" s="20"/>
      <c r="I24" s="20"/>
      <c r="J24" s="20"/>
    </row>
    <row r="25" spans="1:10" ht="24.95" customHeight="1" x14ac:dyDescent="0.25">
      <c r="A25" s="3">
        <f t="shared" si="0"/>
        <v>23</v>
      </c>
      <c r="B25" s="8" t="s">
        <v>29</v>
      </c>
      <c r="C25" s="1" t="s">
        <v>0</v>
      </c>
      <c r="D25" s="1" t="s">
        <v>1</v>
      </c>
      <c r="E25" s="8" t="s">
        <v>3</v>
      </c>
      <c r="F25" s="12">
        <v>43386</v>
      </c>
      <c r="G25" s="1">
        <v>183</v>
      </c>
      <c r="H25" s="20"/>
      <c r="I25" s="20"/>
      <c r="J25" s="20"/>
    </row>
    <row r="26" spans="1:10" ht="24.95" customHeight="1" x14ac:dyDescent="0.25">
      <c r="A26" s="3">
        <f t="shared" si="0"/>
        <v>24</v>
      </c>
      <c r="B26" s="8" t="s">
        <v>151</v>
      </c>
      <c r="C26" s="1" t="s">
        <v>0</v>
      </c>
      <c r="D26" s="1" t="s">
        <v>1</v>
      </c>
      <c r="E26" s="8" t="s">
        <v>3</v>
      </c>
      <c r="F26" s="12">
        <v>76674</v>
      </c>
      <c r="G26" s="1">
        <v>183</v>
      </c>
      <c r="H26" s="21">
        <f>SUM(F16:F26)</f>
        <v>622705</v>
      </c>
      <c r="I26" s="20">
        <v>11</v>
      </c>
      <c r="J26" s="21">
        <f>H26/I26</f>
        <v>56609.545454545456</v>
      </c>
    </row>
    <row r="27" spans="1:10" ht="24.95" customHeight="1" x14ac:dyDescent="0.25">
      <c r="A27" s="3">
        <f t="shared" si="0"/>
        <v>25</v>
      </c>
      <c r="B27" s="9" t="s">
        <v>38</v>
      </c>
      <c r="C27" s="16" t="s">
        <v>0</v>
      </c>
      <c r="D27" s="16" t="s">
        <v>1</v>
      </c>
      <c r="E27" s="9" t="s">
        <v>12</v>
      </c>
      <c r="F27" s="13">
        <v>45254</v>
      </c>
      <c r="G27" s="16">
        <v>183</v>
      </c>
      <c r="H27" s="20"/>
      <c r="I27" s="20"/>
      <c r="J27" s="20"/>
    </row>
    <row r="28" spans="1:10" ht="24.95" customHeight="1" x14ac:dyDescent="0.25">
      <c r="A28" s="3">
        <f t="shared" si="0"/>
        <v>26</v>
      </c>
      <c r="B28" s="9" t="s">
        <v>81</v>
      </c>
      <c r="C28" s="16" t="s">
        <v>0</v>
      </c>
      <c r="D28" s="16" t="s">
        <v>1</v>
      </c>
      <c r="E28" s="9" t="s">
        <v>12</v>
      </c>
      <c r="F28" s="13">
        <v>55168</v>
      </c>
      <c r="G28" s="16">
        <v>183</v>
      </c>
      <c r="H28" s="20"/>
      <c r="I28" s="20"/>
      <c r="J28" s="20"/>
    </row>
    <row r="29" spans="1:10" ht="24.95" customHeight="1" x14ac:dyDescent="0.25">
      <c r="A29" s="3">
        <f t="shared" si="0"/>
        <v>27</v>
      </c>
      <c r="B29" s="8" t="s">
        <v>68</v>
      </c>
      <c r="C29" s="1" t="s">
        <v>0</v>
      </c>
      <c r="D29" s="1" t="s">
        <v>1</v>
      </c>
      <c r="E29" s="8" t="s">
        <v>12</v>
      </c>
      <c r="F29" s="12">
        <v>52924</v>
      </c>
      <c r="G29" s="1">
        <v>183</v>
      </c>
      <c r="H29" s="20"/>
      <c r="I29" s="20"/>
      <c r="J29" s="20"/>
    </row>
    <row r="30" spans="1:10" ht="24.95" customHeight="1" x14ac:dyDescent="0.25">
      <c r="A30" s="3">
        <f t="shared" si="0"/>
        <v>28</v>
      </c>
      <c r="B30" s="9" t="s">
        <v>88</v>
      </c>
      <c r="C30" s="16" t="s">
        <v>0</v>
      </c>
      <c r="D30" s="16" t="s">
        <v>1</v>
      </c>
      <c r="E30" s="9" t="s">
        <v>12</v>
      </c>
      <c r="F30" s="13">
        <v>77796</v>
      </c>
      <c r="G30" s="16">
        <v>183</v>
      </c>
      <c r="H30" s="20"/>
      <c r="I30" s="20"/>
      <c r="J30" s="20"/>
    </row>
    <row r="31" spans="1:10" ht="24.95" customHeight="1" x14ac:dyDescent="0.25">
      <c r="A31" s="3">
        <f t="shared" si="0"/>
        <v>29</v>
      </c>
      <c r="B31" s="8" t="s">
        <v>10</v>
      </c>
      <c r="C31" s="1" t="s">
        <v>11</v>
      </c>
      <c r="D31" s="1" t="s">
        <v>1</v>
      </c>
      <c r="E31" s="8" t="s">
        <v>12</v>
      </c>
      <c r="F31" s="12">
        <v>38150</v>
      </c>
      <c r="G31" s="1">
        <v>183</v>
      </c>
      <c r="H31" s="20"/>
      <c r="I31" s="20"/>
      <c r="J31" s="20"/>
    </row>
    <row r="32" spans="1:10" ht="24.95" customHeight="1" x14ac:dyDescent="0.25">
      <c r="A32" s="3">
        <f t="shared" si="0"/>
        <v>30</v>
      </c>
      <c r="B32" s="9" t="s">
        <v>75</v>
      </c>
      <c r="C32" s="16" t="s">
        <v>0</v>
      </c>
      <c r="D32" s="16" t="s">
        <v>1</v>
      </c>
      <c r="E32" s="9" t="s">
        <v>12</v>
      </c>
      <c r="F32" s="13">
        <v>53672</v>
      </c>
      <c r="G32" s="16">
        <v>183</v>
      </c>
      <c r="H32" s="20"/>
      <c r="I32" s="20"/>
      <c r="J32" s="20"/>
    </row>
    <row r="33" spans="1:10" ht="24.95" customHeight="1" x14ac:dyDescent="0.25">
      <c r="A33" s="3">
        <f t="shared" si="0"/>
        <v>31</v>
      </c>
      <c r="B33" s="8" t="s">
        <v>93</v>
      </c>
      <c r="C33" s="1" t="s">
        <v>0</v>
      </c>
      <c r="D33" s="1" t="s">
        <v>1</v>
      </c>
      <c r="E33" s="8" t="s">
        <v>12</v>
      </c>
      <c r="F33" s="12">
        <v>59656</v>
      </c>
      <c r="G33" s="1">
        <v>183</v>
      </c>
      <c r="H33" s="20"/>
      <c r="I33" s="20"/>
      <c r="J33" s="20"/>
    </row>
    <row r="34" spans="1:10" ht="24.95" customHeight="1" x14ac:dyDescent="0.25">
      <c r="A34" s="3">
        <f t="shared" si="0"/>
        <v>32</v>
      </c>
      <c r="B34" s="9" t="s">
        <v>83</v>
      </c>
      <c r="C34" s="16" t="s">
        <v>0</v>
      </c>
      <c r="D34" s="16" t="s">
        <v>1</v>
      </c>
      <c r="E34" s="9" t="s">
        <v>12</v>
      </c>
      <c r="F34" s="13">
        <v>55168</v>
      </c>
      <c r="G34" s="16">
        <v>183</v>
      </c>
      <c r="H34" s="20"/>
      <c r="I34" s="20"/>
      <c r="J34" s="20"/>
    </row>
    <row r="35" spans="1:10" ht="24.95" customHeight="1" x14ac:dyDescent="0.25">
      <c r="A35" s="3">
        <f t="shared" si="0"/>
        <v>33</v>
      </c>
      <c r="B35" s="9" t="s">
        <v>101</v>
      </c>
      <c r="C35" s="16" t="s">
        <v>0</v>
      </c>
      <c r="D35" s="16" t="s">
        <v>1</v>
      </c>
      <c r="E35" s="9" t="s">
        <v>12</v>
      </c>
      <c r="F35" s="13">
        <v>66763</v>
      </c>
      <c r="G35" s="16">
        <v>183</v>
      </c>
      <c r="H35" s="20"/>
      <c r="I35" s="20"/>
      <c r="J35" s="20"/>
    </row>
    <row r="36" spans="1:10" ht="24.95" customHeight="1" x14ac:dyDescent="0.25">
      <c r="A36" s="3">
        <f t="shared" si="0"/>
        <v>34</v>
      </c>
      <c r="B36" s="8" t="s">
        <v>37</v>
      </c>
      <c r="C36" s="1" t="s">
        <v>0</v>
      </c>
      <c r="D36" s="1" t="s">
        <v>1</v>
      </c>
      <c r="E36" s="8" t="s">
        <v>12</v>
      </c>
      <c r="F36" s="12">
        <v>44882</v>
      </c>
      <c r="G36" s="1">
        <v>183</v>
      </c>
      <c r="H36" s="20"/>
      <c r="I36" s="20"/>
      <c r="J36" s="20"/>
    </row>
    <row r="37" spans="1:10" ht="24.95" customHeight="1" x14ac:dyDescent="0.25">
      <c r="A37" s="3">
        <f t="shared" si="0"/>
        <v>35</v>
      </c>
      <c r="B37" s="8" t="s">
        <v>115</v>
      </c>
      <c r="C37" s="1" t="s">
        <v>0</v>
      </c>
      <c r="D37" s="1" t="s">
        <v>1</v>
      </c>
      <c r="E37" s="8" t="s">
        <v>12</v>
      </c>
      <c r="F37" s="12">
        <v>69194</v>
      </c>
      <c r="G37" s="1">
        <v>183</v>
      </c>
      <c r="H37" s="20"/>
      <c r="I37" s="20"/>
      <c r="J37" s="20"/>
    </row>
    <row r="38" spans="1:10" ht="24.95" customHeight="1" x14ac:dyDescent="0.25">
      <c r="A38" s="3">
        <f t="shared" si="0"/>
        <v>36</v>
      </c>
      <c r="B38" s="8" t="s">
        <v>119</v>
      </c>
      <c r="C38" s="1" t="s">
        <v>0</v>
      </c>
      <c r="D38" s="1" t="s">
        <v>1</v>
      </c>
      <c r="E38" s="8" t="s">
        <v>12</v>
      </c>
      <c r="F38" s="12">
        <v>60030</v>
      </c>
      <c r="G38" s="1">
        <v>183</v>
      </c>
      <c r="H38" s="20"/>
      <c r="I38" s="20"/>
      <c r="J38" s="20"/>
    </row>
    <row r="39" spans="1:10" ht="24.95" customHeight="1" x14ac:dyDescent="0.25">
      <c r="A39" s="3">
        <f t="shared" si="0"/>
        <v>37</v>
      </c>
      <c r="B39" s="8" t="s">
        <v>122</v>
      </c>
      <c r="C39" s="1" t="s">
        <v>0</v>
      </c>
      <c r="D39" s="1" t="s">
        <v>1</v>
      </c>
      <c r="E39" s="8" t="s">
        <v>12</v>
      </c>
      <c r="F39" s="12">
        <v>58908</v>
      </c>
      <c r="G39" s="1">
        <v>183</v>
      </c>
      <c r="H39" s="20"/>
      <c r="I39" s="20"/>
      <c r="J39" s="20"/>
    </row>
    <row r="40" spans="1:10" ht="24.95" customHeight="1" x14ac:dyDescent="0.25">
      <c r="A40" s="3">
        <f t="shared" si="0"/>
        <v>38</v>
      </c>
      <c r="B40" s="8" t="s">
        <v>124</v>
      </c>
      <c r="C40" s="1" t="s">
        <v>0</v>
      </c>
      <c r="D40" s="1" t="s">
        <v>1</v>
      </c>
      <c r="E40" s="8" t="s">
        <v>12</v>
      </c>
      <c r="F40" s="12">
        <v>75926</v>
      </c>
      <c r="G40" s="1">
        <v>183</v>
      </c>
      <c r="H40" s="20"/>
      <c r="I40" s="20"/>
      <c r="J40" s="20"/>
    </row>
    <row r="41" spans="1:10" ht="24.95" customHeight="1" x14ac:dyDescent="0.25">
      <c r="A41" s="3">
        <f t="shared" si="0"/>
        <v>39</v>
      </c>
      <c r="B41" s="10" t="s">
        <v>138</v>
      </c>
      <c r="C41" s="17" t="s">
        <v>0</v>
      </c>
      <c r="D41" s="17" t="s">
        <v>1</v>
      </c>
      <c r="E41" s="10" t="s">
        <v>12</v>
      </c>
      <c r="F41" s="14">
        <v>74243</v>
      </c>
      <c r="G41" s="17">
        <v>183</v>
      </c>
      <c r="H41" s="20"/>
      <c r="I41" s="20"/>
      <c r="J41" s="20"/>
    </row>
    <row r="42" spans="1:10" ht="24.95" customHeight="1" x14ac:dyDescent="0.25">
      <c r="A42" s="3">
        <f t="shared" si="0"/>
        <v>40</v>
      </c>
      <c r="B42" s="8" t="s">
        <v>55</v>
      </c>
      <c r="C42" s="1" t="s">
        <v>0</v>
      </c>
      <c r="D42" s="1" t="s">
        <v>1</v>
      </c>
      <c r="E42" s="8" t="s">
        <v>12</v>
      </c>
      <c r="F42" s="12">
        <v>50119</v>
      </c>
      <c r="G42" s="1">
        <v>183</v>
      </c>
      <c r="H42" s="20"/>
      <c r="I42" s="20"/>
      <c r="J42" s="20"/>
    </row>
    <row r="43" spans="1:10" ht="24.95" customHeight="1" x14ac:dyDescent="0.25">
      <c r="A43" s="3">
        <f t="shared" si="0"/>
        <v>41</v>
      </c>
      <c r="B43" s="8" t="s">
        <v>150</v>
      </c>
      <c r="C43" s="1" t="s">
        <v>0</v>
      </c>
      <c r="D43" s="1" t="s">
        <v>1</v>
      </c>
      <c r="E43" s="8" t="s">
        <v>12</v>
      </c>
      <c r="F43" s="12">
        <v>56664</v>
      </c>
      <c r="G43" s="1">
        <v>183</v>
      </c>
      <c r="H43" s="20"/>
      <c r="I43" s="20"/>
      <c r="J43" s="20"/>
    </row>
    <row r="44" spans="1:10" ht="24.95" customHeight="1" x14ac:dyDescent="0.25">
      <c r="A44" s="3">
        <f t="shared" si="0"/>
        <v>42</v>
      </c>
      <c r="B44" s="8" t="s">
        <v>152</v>
      </c>
      <c r="C44" s="1" t="s">
        <v>0</v>
      </c>
      <c r="D44" s="1" t="s">
        <v>1</v>
      </c>
      <c r="E44" s="8" t="s">
        <v>12</v>
      </c>
      <c r="F44" s="12">
        <v>62648</v>
      </c>
      <c r="G44" s="1">
        <v>183</v>
      </c>
      <c r="H44" s="21">
        <f>SUM(F27:F44)</f>
        <v>1057165</v>
      </c>
      <c r="I44" s="20">
        <f>42-24</f>
        <v>18</v>
      </c>
      <c r="J44" s="21">
        <f>H44/I44</f>
        <v>58731.388888888891</v>
      </c>
    </row>
    <row r="45" spans="1:10" ht="24.95" customHeight="1" x14ac:dyDescent="0.25">
      <c r="A45" s="3">
        <f t="shared" si="0"/>
        <v>43</v>
      </c>
      <c r="B45" s="9" t="s">
        <v>50</v>
      </c>
      <c r="C45" s="16" t="s">
        <v>0</v>
      </c>
      <c r="D45" s="16" t="s">
        <v>1</v>
      </c>
      <c r="E45" s="9" t="s">
        <v>18</v>
      </c>
      <c r="F45" s="13">
        <v>49060</v>
      </c>
      <c r="G45" s="16">
        <v>183</v>
      </c>
      <c r="H45" s="20"/>
      <c r="I45" s="20"/>
      <c r="J45" s="20"/>
    </row>
    <row r="46" spans="1:10" ht="24.95" customHeight="1" x14ac:dyDescent="0.25">
      <c r="A46" s="3">
        <f t="shared" si="0"/>
        <v>44</v>
      </c>
      <c r="B46" s="8" t="s">
        <v>45</v>
      </c>
      <c r="C46" s="1" t="s">
        <v>0</v>
      </c>
      <c r="D46" s="1" t="s">
        <v>1</v>
      </c>
      <c r="E46" s="8" t="s">
        <v>18</v>
      </c>
      <c r="F46" s="12">
        <v>48062</v>
      </c>
      <c r="G46" s="1">
        <v>183</v>
      </c>
      <c r="H46" s="20"/>
      <c r="I46" s="20"/>
      <c r="J46" s="20"/>
    </row>
    <row r="47" spans="1:10" ht="24.95" customHeight="1" x14ac:dyDescent="0.25">
      <c r="A47" s="3">
        <f t="shared" si="0"/>
        <v>45</v>
      </c>
      <c r="B47" s="9" t="s">
        <v>65</v>
      </c>
      <c r="C47" s="16" t="s">
        <v>0</v>
      </c>
      <c r="D47" s="16" t="s">
        <v>1</v>
      </c>
      <c r="E47" s="9" t="s">
        <v>18</v>
      </c>
      <c r="F47" s="13">
        <v>52924</v>
      </c>
      <c r="G47" s="16">
        <v>183</v>
      </c>
      <c r="H47" s="20"/>
      <c r="I47" s="20"/>
      <c r="J47" s="20"/>
    </row>
    <row r="48" spans="1:10" ht="24.95" customHeight="1" x14ac:dyDescent="0.25">
      <c r="A48" s="3">
        <f t="shared" si="0"/>
        <v>46</v>
      </c>
      <c r="B48" s="8" t="s">
        <v>35</v>
      </c>
      <c r="C48" s="1" t="s">
        <v>0</v>
      </c>
      <c r="D48" s="1" t="s">
        <v>1</v>
      </c>
      <c r="E48" s="8" t="s">
        <v>18</v>
      </c>
      <c r="F48" s="12">
        <v>44882</v>
      </c>
      <c r="G48" s="1">
        <v>183</v>
      </c>
      <c r="H48" s="20"/>
      <c r="I48" s="20"/>
      <c r="J48" s="20"/>
    </row>
    <row r="49" spans="1:10" ht="24.95" customHeight="1" x14ac:dyDescent="0.25">
      <c r="A49" s="3">
        <f t="shared" si="0"/>
        <v>47</v>
      </c>
      <c r="B49" s="9" t="s">
        <v>36</v>
      </c>
      <c r="C49" s="16" t="s">
        <v>0</v>
      </c>
      <c r="D49" s="16" t="s">
        <v>1</v>
      </c>
      <c r="E49" s="9" t="s">
        <v>18</v>
      </c>
      <c r="F49" s="13">
        <v>44882</v>
      </c>
      <c r="G49" s="16">
        <v>183</v>
      </c>
      <c r="H49" s="20"/>
      <c r="I49" s="20"/>
      <c r="J49" s="20"/>
    </row>
    <row r="50" spans="1:10" ht="24.95" customHeight="1" x14ac:dyDescent="0.25">
      <c r="A50" s="3">
        <f t="shared" si="0"/>
        <v>48</v>
      </c>
      <c r="B50" s="9" t="s">
        <v>28</v>
      </c>
      <c r="C50" s="16" t="s">
        <v>0</v>
      </c>
      <c r="D50" s="16" t="s">
        <v>1</v>
      </c>
      <c r="E50" s="9" t="s">
        <v>18</v>
      </c>
      <c r="F50" s="13">
        <v>43386</v>
      </c>
      <c r="G50" s="16">
        <v>183</v>
      </c>
      <c r="H50" s="20"/>
      <c r="I50" s="20"/>
      <c r="J50" s="20"/>
    </row>
    <row r="51" spans="1:10" ht="24.95" customHeight="1" x14ac:dyDescent="0.25">
      <c r="A51" s="3">
        <f t="shared" si="0"/>
        <v>49</v>
      </c>
      <c r="B51" s="8" t="s">
        <v>24</v>
      </c>
      <c r="C51" s="1" t="s">
        <v>0</v>
      </c>
      <c r="D51" s="1" t="s">
        <v>1</v>
      </c>
      <c r="E51" s="8" t="s">
        <v>18</v>
      </c>
      <c r="F51" s="12">
        <v>42451</v>
      </c>
      <c r="G51" s="1">
        <v>183</v>
      </c>
      <c r="H51" s="20"/>
      <c r="I51" s="20"/>
      <c r="J51" s="20"/>
    </row>
    <row r="52" spans="1:10" ht="24.95" customHeight="1" x14ac:dyDescent="0.25">
      <c r="A52" s="3">
        <f t="shared" si="0"/>
        <v>50</v>
      </c>
      <c r="B52" s="9" t="s">
        <v>17</v>
      </c>
      <c r="C52" s="16" t="s">
        <v>0</v>
      </c>
      <c r="D52" s="16" t="s">
        <v>1</v>
      </c>
      <c r="E52" s="9" t="s">
        <v>18</v>
      </c>
      <c r="F52" s="13">
        <v>40394</v>
      </c>
      <c r="G52" s="16">
        <v>183</v>
      </c>
      <c r="H52" s="20"/>
      <c r="I52" s="20"/>
      <c r="J52" s="20"/>
    </row>
    <row r="53" spans="1:10" ht="24.95" customHeight="1" x14ac:dyDescent="0.25">
      <c r="A53" s="3">
        <f t="shared" si="0"/>
        <v>51</v>
      </c>
      <c r="B53" s="8" t="s">
        <v>39</v>
      </c>
      <c r="C53" s="1" t="s">
        <v>0</v>
      </c>
      <c r="D53" s="1" t="s">
        <v>1</v>
      </c>
      <c r="E53" s="8" t="s">
        <v>18</v>
      </c>
      <c r="F53" s="12">
        <v>45920</v>
      </c>
      <c r="G53" s="1">
        <v>183</v>
      </c>
      <c r="H53" s="20"/>
      <c r="I53" s="20"/>
      <c r="J53" s="20"/>
    </row>
    <row r="54" spans="1:10" ht="24.95" customHeight="1" x14ac:dyDescent="0.25">
      <c r="A54" s="3">
        <f t="shared" si="0"/>
        <v>52</v>
      </c>
      <c r="B54" s="9" t="s">
        <v>95</v>
      </c>
      <c r="C54" s="16" t="s">
        <v>0</v>
      </c>
      <c r="D54" s="16" t="s">
        <v>1</v>
      </c>
      <c r="E54" s="9" t="s">
        <v>18</v>
      </c>
      <c r="F54" s="13">
        <v>62461</v>
      </c>
      <c r="G54" s="16">
        <v>183</v>
      </c>
      <c r="H54" s="20"/>
      <c r="I54" s="20"/>
      <c r="J54" s="20"/>
    </row>
    <row r="55" spans="1:10" ht="24.95" customHeight="1" x14ac:dyDescent="0.25">
      <c r="A55" s="3">
        <f t="shared" si="0"/>
        <v>53</v>
      </c>
      <c r="B55" s="9" t="s">
        <v>44</v>
      </c>
      <c r="C55" s="16" t="s">
        <v>0</v>
      </c>
      <c r="D55" s="16" t="s">
        <v>1</v>
      </c>
      <c r="E55" s="9" t="s">
        <v>18</v>
      </c>
      <c r="F55" s="13">
        <v>46565</v>
      </c>
      <c r="G55" s="16">
        <v>183</v>
      </c>
      <c r="H55" s="20"/>
      <c r="I55" s="20"/>
      <c r="J55" s="20"/>
    </row>
    <row r="56" spans="1:10" ht="24.95" customHeight="1" x14ac:dyDescent="0.25">
      <c r="A56" s="3">
        <f t="shared" si="0"/>
        <v>54</v>
      </c>
      <c r="B56" s="9" t="s">
        <v>106</v>
      </c>
      <c r="C56" s="16" t="s">
        <v>0</v>
      </c>
      <c r="D56" s="16" t="s">
        <v>1</v>
      </c>
      <c r="E56" s="9" t="s">
        <v>18</v>
      </c>
      <c r="F56" s="13">
        <v>81723</v>
      </c>
      <c r="G56" s="16">
        <v>183</v>
      </c>
      <c r="H56" s="20"/>
      <c r="I56" s="20"/>
      <c r="J56" s="20"/>
    </row>
    <row r="57" spans="1:10" ht="24.95" customHeight="1" x14ac:dyDescent="0.25">
      <c r="A57" s="3">
        <f t="shared" si="0"/>
        <v>55</v>
      </c>
      <c r="B57" s="8" t="s">
        <v>110</v>
      </c>
      <c r="C57" s="1" t="s">
        <v>0</v>
      </c>
      <c r="D57" s="1" t="s">
        <v>1</v>
      </c>
      <c r="E57" s="8" t="s">
        <v>18</v>
      </c>
      <c r="F57" s="12">
        <v>75552</v>
      </c>
      <c r="G57" s="1">
        <v>183</v>
      </c>
      <c r="H57" s="20"/>
      <c r="I57" s="20"/>
      <c r="J57" s="20"/>
    </row>
    <row r="58" spans="1:10" ht="24.95" customHeight="1" x14ac:dyDescent="0.25">
      <c r="A58" s="3">
        <f t="shared" si="0"/>
        <v>56</v>
      </c>
      <c r="B58" s="9" t="s">
        <v>25</v>
      </c>
      <c r="C58" s="16" t="s">
        <v>0</v>
      </c>
      <c r="D58" s="16" t="s">
        <v>1</v>
      </c>
      <c r="E58" s="9" t="s">
        <v>18</v>
      </c>
      <c r="F58" s="13">
        <v>42451</v>
      </c>
      <c r="G58" s="16">
        <v>183</v>
      </c>
      <c r="H58" s="20"/>
      <c r="I58" s="20"/>
      <c r="J58" s="20"/>
    </row>
    <row r="59" spans="1:10" ht="24.95" customHeight="1" x14ac:dyDescent="0.25">
      <c r="A59" s="3">
        <f t="shared" si="0"/>
        <v>57</v>
      </c>
      <c r="B59" s="9" t="s">
        <v>116</v>
      </c>
      <c r="C59" s="16" t="s">
        <v>0</v>
      </c>
      <c r="D59" s="16" t="s">
        <v>1</v>
      </c>
      <c r="E59" s="9" t="s">
        <v>18</v>
      </c>
      <c r="F59" s="13">
        <v>75552</v>
      </c>
      <c r="G59" s="16">
        <v>183</v>
      </c>
      <c r="H59" s="20"/>
      <c r="I59" s="20"/>
      <c r="J59" s="20"/>
    </row>
    <row r="60" spans="1:10" ht="24.95" customHeight="1" x14ac:dyDescent="0.25">
      <c r="A60" s="3">
        <f t="shared" si="0"/>
        <v>58</v>
      </c>
      <c r="B60" s="8" t="s">
        <v>72</v>
      </c>
      <c r="C60" s="1" t="s">
        <v>0</v>
      </c>
      <c r="D60" s="1" t="s">
        <v>1</v>
      </c>
      <c r="E60" s="8" t="s">
        <v>18</v>
      </c>
      <c r="F60" s="12">
        <v>52924</v>
      </c>
      <c r="G60" s="1">
        <v>183</v>
      </c>
      <c r="H60" s="20"/>
      <c r="I60" s="20"/>
      <c r="J60" s="20"/>
    </row>
    <row r="61" spans="1:10" ht="24.95" customHeight="1" x14ac:dyDescent="0.25">
      <c r="A61" s="3">
        <f t="shared" si="0"/>
        <v>59</v>
      </c>
      <c r="B61" s="8" t="s">
        <v>130</v>
      </c>
      <c r="C61" s="1" t="s">
        <v>0</v>
      </c>
      <c r="D61" s="1" t="s">
        <v>1</v>
      </c>
      <c r="E61" s="8" t="s">
        <v>18</v>
      </c>
      <c r="F61" s="12">
        <v>65079</v>
      </c>
      <c r="G61" s="1">
        <v>183</v>
      </c>
      <c r="H61" s="20"/>
      <c r="I61" s="20"/>
      <c r="J61" s="20"/>
    </row>
    <row r="62" spans="1:10" ht="24.95" customHeight="1" x14ac:dyDescent="0.25">
      <c r="A62" s="3">
        <f t="shared" si="0"/>
        <v>60</v>
      </c>
      <c r="B62" s="9" t="s">
        <v>131</v>
      </c>
      <c r="C62" s="16" t="s">
        <v>0</v>
      </c>
      <c r="D62" s="16" t="s">
        <v>1</v>
      </c>
      <c r="E62" s="9" t="s">
        <v>18</v>
      </c>
      <c r="F62" s="13">
        <v>75926</v>
      </c>
      <c r="G62" s="16">
        <v>183</v>
      </c>
      <c r="H62" s="20"/>
      <c r="I62" s="20"/>
      <c r="J62" s="20"/>
    </row>
    <row r="63" spans="1:10" ht="24.95" customHeight="1" x14ac:dyDescent="0.25">
      <c r="A63" s="3">
        <f t="shared" si="0"/>
        <v>61</v>
      </c>
      <c r="B63" s="8" t="s">
        <v>132</v>
      </c>
      <c r="C63" s="1" t="s">
        <v>0</v>
      </c>
      <c r="D63" s="1" t="s">
        <v>1</v>
      </c>
      <c r="E63" s="8" t="s">
        <v>18</v>
      </c>
      <c r="F63" s="12">
        <v>61152</v>
      </c>
      <c r="G63" s="1">
        <v>183</v>
      </c>
      <c r="H63" s="20"/>
      <c r="I63" s="20"/>
      <c r="J63" s="20"/>
    </row>
    <row r="64" spans="1:10" ht="24.95" customHeight="1" x14ac:dyDescent="0.25">
      <c r="A64" s="3">
        <f t="shared" si="0"/>
        <v>62</v>
      </c>
      <c r="B64" s="8" t="s">
        <v>153</v>
      </c>
      <c r="C64" s="1" t="s">
        <v>0</v>
      </c>
      <c r="D64" s="1" t="s">
        <v>1</v>
      </c>
      <c r="E64" s="8" t="s">
        <v>18</v>
      </c>
      <c r="F64" s="12">
        <v>76674</v>
      </c>
      <c r="G64" s="1">
        <v>183</v>
      </c>
      <c r="H64" s="20"/>
      <c r="I64" s="20"/>
      <c r="J64" s="20"/>
    </row>
    <row r="65" spans="1:10" ht="24.95" customHeight="1" x14ac:dyDescent="0.25">
      <c r="A65" s="3">
        <f t="shared" si="0"/>
        <v>63</v>
      </c>
      <c r="B65" s="8" t="s">
        <v>154</v>
      </c>
      <c r="C65" s="1" t="s">
        <v>0</v>
      </c>
      <c r="D65" s="1" t="s">
        <v>1</v>
      </c>
      <c r="E65" s="8" t="s">
        <v>18</v>
      </c>
      <c r="F65" s="12">
        <v>66763</v>
      </c>
      <c r="G65" s="1">
        <v>183</v>
      </c>
      <c r="H65" s="20"/>
      <c r="I65" s="20"/>
      <c r="J65" s="20"/>
    </row>
    <row r="66" spans="1:10" ht="24.95" customHeight="1" x14ac:dyDescent="0.25">
      <c r="A66" s="3">
        <f t="shared" si="0"/>
        <v>64</v>
      </c>
      <c r="B66" s="8" t="s">
        <v>155</v>
      </c>
      <c r="C66" s="1" t="s">
        <v>0</v>
      </c>
      <c r="D66" s="1" t="s">
        <v>1</v>
      </c>
      <c r="E66" s="8" t="s">
        <v>18</v>
      </c>
      <c r="F66" s="12">
        <v>74804</v>
      </c>
      <c r="G66" s="1">
        <v>183</v>
      </c>
      <c r="H66" s="20"/>
      <c r="I66" s="20"/>
      <c r="J66" s="20"/>
    </row>
    <row r="67" spans="1:10" ht="24.95" customHeight="1" x14ac:dyDescent="0.25">
      <c r="A67" s="3">
        <f t="shared" si="0"/>
        <v>65</v>
      </c>
      <c r="B67" s="8" t="s">
        <v>159</v>
      </c>
      <c r="C67" s="1" t="s">
        <v>0</v>
      </c>
      <c r="D67" s="1" t="s">
        <v>1</v>
      </c>
      <c r="E67" s="8" t="s">
        <v>18</v>
      </c>
      <c r="F67" s="12">
        <v>72373</v>
      </c>
      <c r="G67" s="1">
        <v>183</v>
      </c>
      <c r="H67" s="20"/>
      <c r="I67" s="20"/>
      <c r="J67" s="20"/>
    </row>
    <row r="68" spans="1:10" ht="24.95" customHeight="1" x14ac:dyDescent="0.25">
      <c r="A68" s="3">
        <f t="shared" si="0"/>
        <v>66</v>
      </c>
      <c r="B68" s="9" t="s">
        <v>73</v>
      </c>
      <c r="C68" s="16" t="s">
        <v>0</v>
      </c>
      <c r="D68" s="16" t="s">
        <v>1</v>
      </c>
      <c r="E68" s="9" t="s">
        <v>18</v>
      </c>
      <c r="F68" s="13">
        <v>52924</v>
      </c>
      <c r="G68" s="16">
        <v>183</v>
      </c>
      <c r="H68" s="20"/>
      <c r="I68" s="20"/>
      <c r="J68" s="20"/>
    </row>
    <row r="69" spans="1:10" ht="24.95" customHeight="1" x14ac:dyDescent="0.25">
      <c r="A69" s="3">
        <f t="shared" ref="A69:A107" si="1">A68+1</f>
        <v>67</v>
      </c>
      <c r="B69" s="8" t="s">
        <v>160</v>
      </c>
      <c r="C69" s="1" t="s">
        <v>0</v>
      </c>
      <c r="D69" s="1" t="s">
        <v>1</v>
      </c>
      <c r="E69" s="8" t="s">
        <v>18</v>
      </c>
      <c r="F69" s="12">
        <v>79105</v>
      </c>
      <c r="G69" s="1">
        <v>183</v>
      </c>
      <c r="H69" s="20"/>
      <c r="I69" s="20"/>
      <c r="J69" s="20"/>
    </row>
    <row r="70" spans="1:10" ht="24.95" customHeight="1" x14ac:dyDescent="0.25">
      <c r="A70" s="3">
        <f t="shared" si="1"/>
        <v>68</v>
      </c>
      <c r="B70" s="8" t="s">
        <v>162</v>
      </c>
      <c r="C70" s="1" t="s">
        <v>0</v>
      </c>
      <c r="D70" s="1" t="s">
        <v>1</v>
      </c>
      <c r="E70" s="8" t="s">
        <v>18</v>
      </c>
      <c r="F70" s="12">
        <v>61900</v>
      </c>
      <c r="G70" s="1">
        <v>183</v>
      </c>
      <c r="H70" s="20"/>
      <c r="I70" s="20"/>
      <c r="J70" s="20"/>
    </row>
    <row r="71" spans="1:10" ht="24.95" customHeight="1" x14ac:dyDescent="0.25">
      <c r="A71" s="3">
        <f t="shared" si="1"/>
        <v>69</v>
      </c>
      <c r="B71" s="8" t="s">
        <v>167</v>
      </c>
      <c r="C71" s="1" t="s">
        <v>0</v>
      </c>
      <c r="D71" s="1" t="s">
        <v>1</v>
      </c>
      <c r="E71" s="8" t="s">
        <v>18</v>
      </c>
      <c r="F71" s="12">
        <v>69194</v>
      </c>
      <c r="G71" s="1">
        <v>183</v>
      </c>
      <c r="H71" s="20"/>
      <c r="I71" s="20"/>
      <c r="J71" s="20"/>
    </row>
    <row r="72" spans="1:10" ht="24.95" customHeight="1" x14ac:dyDescent="0.25">
      <c r="A72" s="3">
        <f t="shared" si="1"/>
        <v>70</v>
      </c>
      <c r="B72" s="8" t="s">
        <v>168</v>
      </c>
      <c r="C72" s="1" t="s">
        <v>0</v>
      </c>
      <c r="D72" s="1" t="s">
        <v>1</v>
      </c>
      <c r="E72" s="8" t="s">
        <v>18</v>
      </c>
      <c r="F72" s="12">
        <v>71812</v>
      </c>
      <c r="G72" s="1">
        <v>183</v>
      </c>
      <c r="H72" s="20"/>
      <c r="I72" s="20"/>
      <c r="J72" s="20"/>
    </row>
    <row r="73" spans="1:10" ht="24.95" customHeight="1" x14ac:dyDescent="0.25">
      <c r="A73" s="3">
        <f t="shared" si="1"/>
        <v>71</v>
      </c>
      <c r="B73" s="8" t="s">
        <v>171</v>
      </c>
      <c r="C73" s="1" t="s">
        <v>0</v>
      </c>
      <c r="D73" s="1" t="s">
        <v>1</v>
      </c>
      <c r="E73" s="8" t="s">
        <v>18</v>
      </c>
      <c r="F73" s="12">
        <v>65079</v>
      </c>
      <c r="G73" s="1">
        <v>183</v>
      </c>
      <c r="H73" s="21">
        <f>SUM(F45:F73)</f>
        <v>1741974</v>
      </c>
      <c r="I73" s="20">
        <f>A73-A44</f>
        <v>29</v>
      </c>
      <c r="J73" s="21">
        <f>H73/I73</f>
        <v>60068.068965517239</v>
      </c>
    </row>
    <row r="74" spans="1:10" ht="24.95" customHeight="1" x14ac:dyDescent="0.25">
      <c r="A74" s="3">
        <f t="shared" si="1"/>
        <v>72</v>
      </c>
      <c r="B74" s="9" t="s">
        <v>79</v>
      </c>
      <c r="C74" s="16" t="s">
        <v>0</v>
      </c>
      <c r="D74" s="16" t="s">
        <v>1</v>
      </c>
      <c r="E74" s="9" t="s">
        <v>62</v>
      </c>
      <c r="F74" s="13">
        <v>54420</v>
      </c>
      <c r="G74" s="16">
        <v>183</v>
      </c>
      <c r="H74" s="20"/>
      <c r="I74" s="20"/>
      <c r="J74" s="20"/>
    </row>
    <row r="75" spans="1:10" ht="24.95" customHeight="1" x14ac:dyDescent="0.25">
      <c r="A75" s="3">
        <f t="shared" si="1"/>
        <v>73</v>
      </c>
      <c r="B75" s="8" t="s">
        <v>80</v>
      </c>
      <c r="C75" s="1" t="s">
        <v>0</v>
      </c>
      <c r="D75" s="1" t="s">
        <v>1</v>
      </c>
      <c r="E75" s="8" t="s">
        <v>62</v>
      </c>
      <c r="F75" s="12">
        <v>54420</v>
      </c>
      <c r="G75" s="1">
        <v>183</v>
      </c>
      <c r="H75" s="20"/>
      <c r="I75" s="20"/>
      <c r="J75" s="20"/>
    </row>
    <row r="76" spans="1:10" ht="24.95" customHeight="1" x14ac:dyDescent="0.25">
      <c r="A76" s="3">
        <f t="shared" si="1"/>
        <v>74</v>
      </c>
      <c r="B76" s="8" t="s">
        <v>61</v>
      </c>
      <c r="C76" s="1" t="s">
        <v>0</v>
      </c>
      <c r="D76" s="1" t="s">
        <v>1</v>
      </c>
      <c r="E76" s="8" t="s">
        <v>62</v>
      </c>
      <c r="F76" s="12">
        <v>50680</v>
      </c>
      <c r="G76" s="1">
        <v>183</v>
      </c>
      <c r="H76" s="20"/>
      <c r="I76" s="20"/>
      <c r="J76" s="20"/>
    </row>
    <row r="77" spans="1:10" ht="24.95" customHeight="1" x14ac:dyDescent="0.25">
      <c r="A77" s="3">
        <f t="shared" si="1"/>
        <v>75</v>
      </c>
      <c r="B77" s="9" t="s">
        <v>69</v>
      </c>
      <c r="C77" s="16" t="s">
        <v>0</v>
      </c>
      <c r="D77" s="16" t="s">
        <v>1</v>
      </c>
      <c r="E77" s="9" t="s">
        <v>62</v>
      </c>
      <c r="F77" s="13">
        <v>52924</v>
      </c>
      <c r="G77" s="16">
        <v>183</v>
      </c>
      <c r="H77" s="20"/>
      <c r="I77" s="20"/>
      <c r="J77" s="20"/>
    </row>
    <row r="78" spans="1:10" ht="24.95" customHeight="1" x14ac:dyDescent="0.25">
      <c r="A78" s="3">
        <f t="shared" si="1"/>
        <v>76</v>
      </c>
      <c r="B78" s="8" t="s">
        <v>114</v>
      </c>
      <c r="C78" s="1" t="s">
        <v>0</v>
      </c>
      <c r="D78" s="1" t="s">
        <v>1</v>
      </c>
      <c r="E78" s="8" t="s">
        <v>62</v>
      </c>
      <c r="F78" s="12">
        <v>75552</v>
      </c>
      <c r="G78" s="1">
        <v>183</v>
      </c>
      <c r="H78" s="20"/>
      <c r="I78" s="20"/>
      <c r="J78" s="20"/>
    </row>
    <row r="79" spans="1:10" ht="24.95" customHeight="1" x14ac:dyDescent="0.25">
      <c r="A79" s="3">
        <f t="shared" si="1"/>
        <v>77</v>
      </c>
      <c r="B79" s="9" t="s">
        <v>121</v>
      </c>
      <c r="C79" s="16" t="s">
        <v>0</v>
      </c>
      <c r="D79" s="16" t="s">
        <v>1</v>
      </c>
      <c r="E79" s="9" t="s">
        <v>62</v>
      </c>
      <c r="F79" s="13">
        <v>70690</v>
      </c>
      <c r="G79" s="16">
        <v>183</v>
      </c>
      <c r="H79" s="20"/>
      <c r="I79" s="20"/>
      <c r="J79" s="20"/>
    </row>
    <row r="80" spans="1:10" ht="24.95" customHeight="1" x14ac:dyDescent="0.25">
      <c r="A80" s="3">
        <f t="shared" si="1"/>
        <v>78</v>
      </c>
      <c r="B80" s="9" t="s">
        <v>135</v>
      </c>
      <c r="C80" s="16" t="s">
        <v>0</v>
      </c>
      <c r="D80" s="16" t="s">
        <v>1</v>
      </c>
      <c r="E80" s="9" t="s">
        <v>62</v>
      </c>
      <c r="F80" s="13">
        <v>57786</v>
      </c>
      <c r="G80" s="16">
        <v>183</v>
      </c>
      <c r="H80" s="20"/>
      <c r="I80" s="20"/>
      <c r="J80" s="20"/>
    </row>
    <row r="81" spans="1:10" ht="24.95" customHeight="1" x14ac:dyDescent="0.25">
      <c r="A81" s="3">
        <f t="shared" si="1"/>
        <v>79</v>
      </c>
      <c r="B81" s="8" t="s">
        <v>149</v>
      </c>
      <c r="C81" s="1" t="s">
        <v>0</v>
      </c>
      <c r="D81" s="1" t="s">
        <v>1</v>
      </c>
      <c r="E81" s="8" t="s">
        <v>62</v>
      </c>
      <c r="F81" s="12">
        <v>70690</v>
      </c>
      <c r="G81" s="1">
        <v>183</v>
      </c>
      <c r="H81" s="20"/>
      <c r="I81" s="20"/>
      <c r="J81" s="20"/>
    </row>
    <row r="82" spans="1:10" ht="24.95" customHeight="1" x14ac:dyDescent="0.25">
      <c r="A82" s="3">
        <f t="shared" si="1"/>
        <v>80</v>
      </c>
      <c r="B82" s="8" t="s">
        <v>74</v>
      </c>
      <c r="C82" s="1" t="s">
        <v>0</v>
      </c>
      <c r="D82" s="1" t="s">
        <v>1</v>
      </c>
      <c r="E82" s="8" t="s">
        <v>62</v>
      </c>
      <c r="F82" s="12">
        <v>53298</v>
      </c>
      <c r="G82" s="1">
        <v>183</v>
      </c>
      <c r="H82" s="20"/>
      <c r="I82" s="20"/>
      <c r="J82" s="20"/>
    </row>
    <row r="83" spans="1:10" ht="24.95" customHeight="1" x14ac:dyDescent="0.25">
      <c r="A83" s="3">
        <f t="shared" si="1"/>
        <v>81</v>
      </c>
      <c r="B83" s="8" t="s">
        <v>165</v>
      </c>
      <c r="C83" s="1" t="s">
        <v>0</v>
      </c>
      <c r="D83" s="1" t="s">
        <v>1</v>
      </c>
      <c r="E83" s="8" t="s">
        <v>62</v>
      </c>
      <c r="F83" s="12">
        <v>77796</v>
      </c>
      <c r="G83" s="1">
        <v>183</v>
      </c>
      <c r="H83" s="21">
        <f>SUM(F74:F83)</f>
        <v>618256</v>
      </c>
      <c r="I83" s="20">
        <f>A83-A73</f>
        <v>10</v>
      </c>
      <c r="J83" s="21">
        <f>H83/I83</f>
        <v>61825.599999999999</v>
      </c>
    </row>
    <row r="84" spans="1:10" ht="24.95" customHeight="1" x14ac:dyDescent="0.25">
      <c r="A84" s="3">
        <f t="shared" si="1"/>
        <v>82</v>
      </c>
      <c r="B84" s="8" t="s">
        <v>66</v>
      </c>
      <c r="C84" s="1" t="s">
        <v>0</v>
      </c>
      <c r="D84" s="1" t="s">
        <v>1</v>
      </c>
      <c r="E84" s="8" t="s">
        <v>5</v>
      </c>
      <c r="F84" s="12">
        <v>52924</v>
      </c>
      <c r="G84" s="1">
        <v>183</v>
      </c>
      <c r="H84" s="20"/>
      <c r="I84" s="20"/>
      <c r="J84" s="20"/>
    </row>
    <row r="85" spans="1:10" ht="24.95" customHeight="1" x14ac:dyDescent="0.25">
      <c r="A85" s="3">
        <f t="shared" si="1"/>
        <v>83</v>
      </c>
      <c r="B85" s="9" t="s">
        <v>4</v>
      </c>
      <c r="C85" s="16" t="s">
        <v>0</v>
      </c>
      <c r="D85" s="16" t="s">
        <v>1</v>
      </c>
      <c r="E85" s="9" t="s">
        <v>5</v>
      </c>
      <c r="F85" s="13">
        <v>32259</v>
      </c>
      <c r="G85" s="16">
        <v>183</v>
      </c>
      <c r="H85" s="20"/>
      <c r="I85" s="20"/>
      <c r="J85" s="20"/>
    </row>
    <row r="86" spans="1:10" ht="24.95" customHeight="1" x14ac:dyDescent="0.25">
      <c r="A86" s="3">
        <f t="shared" si="1"/>
        <v>84</v>
      </c>
      <c r="B86" s="8" t="s">
        <v>91</v>
      </c>
      <c r="C86" s="1" t="s">
        <v>0</v>
      </c>
      <c r="D86" s="1" t="s">
        <v>1</v>
      </c>
      <c r="E86" s="8" t="s">
        <v>5</v>
      </c>
      <c r="F86" s="12">
        <v>76674</v>
      </c>
      <c r="G86" s="1">
        <v>183</v>
      </c>
      <c r="H86" s="20"/>
      <c r="I86" s="20"/>
      <c r="J86" s="20"/>
    </row>
    <row r="87" spans="1:10" ht="24.95" customHeight="1" x14ac:dyDescent="0.25">
      <c r="A87" s="3">
        <f t="shared" si="1"/>
        <v>85</v>
      </c>
      <c r="B87" s="8" t="s">
        <v>94</v>
      </c>
      <c r="C87" s="1" t="s">
        <v>0</v>
      </c>
      <c r="D87" s="1" t="s">
        <v>1</v>
      </c>
      <c r="E87" s="8" t="s">
        <v>5</v>
      </c>
      <c r="F87" s="12">
        <v>66950</v>
      </c>
      <c r="G87" s="1">
        <v>183</v>
      </c>
      <c r="H87" s="20"/>
      <c r="I87" s="20"/>
      <c r="J87" s="20"/>
    </row>
    <row r="88" spans="1:10" ht="24.95" customHeight="1" x14ac:dyDescent="0.25">
      <c r="A88" s="3">
        <f t="shared" si="1"/>
        <v>86</v>
      </c>
      <c r="B88" s="9" t="s">
        <v>123</v>
      </c>
      <c r="C88" s="16" t="s">
        <v>0</v>
      </c>
      <c r="D88" s="16" t="s">
        <v>1</v>
      </c>
      <c r="E88" s="9" t="s">
        <v>5</v>
      </c>
      <c r="F88" s="13">
        <v>55916</v>
      </c>
      <c r="G88" s="16">
        <v>183</v>
      </c>
      <c r="H88" s="20"/>
      <c r="I88" s="20"/>
      <c r="J88" s="20"/>
    </row>
    <row r="89" spans="1:10" ht="24.95" customHeight="1" x14ac:dyDescent="0.25">
      <c r="A89" s="3">
        <f t="shared" si="1"/>
        <v>87</v>
      </c>
      <c r="B89" s="9" t="s">
        <v>129</v>
      </c>
      <c r="C89" s="16" t="s">
        <v>0</v>
      </c>
      <c r="D89" s="16" t="s">
        <v>1</v>
      </c>
      <c r="E89" s="9" t="s">
        <v>5</v>
      </c>
      <c r="F89" s="13">
        <v>69942</v>
      </c>
      <c r="G89" s="16">
        <v>183</v>
      </c>
      <c r="H89" s="20"/>
      <c r="I89" s="20"/>
      <c r="J89" s="20"/>
    </row>
    <row r="90" spans="1:10" ht="24.95" customHeight="1" x14ac:dyDescent="0.25">
      <c r="A90" s="3">
        <f t="shared" si="1"/>
        <v>88</v>
      </c>
      <c r="B90" s="8" t="s">
        <v>134</v>
      </c>
      <c r="C90" s="1" t="s">
        <v>0</v>
      </c>
      <c r="D90" s="1" t="s">
        <v>1</v>
      </c>
      <c r="E90" s="8" t="s">
        <v>5</v>
      </c>
      <c r="F90" s="12">
        <v>77235</v>
      </c>
      <c r="G90" s="1">
        <v>183</v>
      </c>
      <c r="H90" s="20"/>
      <c r="I90" s="20"/>
      <c r="J90" s="20"/>
    </row>
    <row r="91" spans="1:10" ht="24.95" customHeight="1" x14ac:dyDescent="0.25">
      <c r="A91" s="3">
        <f t="shared" si="1"/>
        <v>89</v>
      </c>
      <c r="B91" s="8" t="s">
        <v>142</v>
      </c>
      <c r="C91" s="1" t="s">
        <v>0</v>
      </c>
      <c r="D91" s="1" t="s">
        <v>1</v>
      </c>
      <c r="E91" s="8" t="s">
        <v>5</v>
      </c>
      <c r="F91" s="12">
        <v>75552</v>
      </c>
      <c r="G91" s="1">
        <v>183</v>
      </c>
      <c r="H91" s="20"/>
      <c r="I91" s="20"/>
      <c r="J91" s="20"/>
    </row>
    <row r="92" spans="1:10" ht="24.95" customHeight="1" x14ac:dyDescent="0.25">
      <c r="A92" s="3">
        <f t="shared" si="1"/>
        <v>90</v>
      </c>
      <c r="B92" s="8" t="s">
        <v>143</v>
      </c>
      <c r="C92" s="1" t="s">
        <v>0</v>
      </c>
      <c r="D92" s="1" t="s">
        <v>1</v>
      </c>
      <c r="E92" s="8" t="s">
        <v>5</v>
      </c>
      <c r="F92" s="12">
        <v>79853</v>
      </c>
      <c r="G92" s="1">
        <v>183</v>
      </c>
      <c r="H92" s="20"/>
      <c r="I92" s="20"/>
      <c r="J92" s="20"/>
    </row>
    <row r="93" spans="1:10" ht="24.95" customHeight="1" x14ac:dyDescent="0.25">
      <c r="A93" s="3">
        <f t="shared" si="1"/>
        <v>91</v>
      </c>
      <c r="B93" s="8" t="s">
        <v>163</v>
      </c>
      <c r="C93" s="1" t="s">
        <v>0</v>
      </c>
      <c r="D93" s="1" t="s">
        <v>1</v>
      </c>
      <c r="E93" s="8" t="s">
        <v>5</v>
      </c>
      <c r="F93" s="12">
        <v>74056</v>
      </c>
      <c r="G93" s="1">
        <v>183</v>
      </c>
      <c r="H93" s="20"/>
      <c r="I93" s="20"/>
      <c r="J93" s="20"/>
    </row>
    <row r="94" spans="1:10" ht="24.95" customHeight="1" x14ac:dyDescent="0.25">
      <c r="A94" s="3">
        <f t="shared" si="1"/>
        <v>92</v>
      </c>
      <c r="B94" s="8" t="s">
        <v>170</v>
      </c>
      <c r="C94" s="1" t="s">
        <v>0</v>
      </c>
      <c r="D94" s="1" t="s">
        <v>1</v>
      </c>
      <c r="E94" s="8" t="s">
        <v>5</v>
      </c>
      <c r="F94" s="12">
        <v>58908</v>
      </c>
      <c r="G94" s="1">
        <v>183</v>
      </c>
      <c r="H94" s="20"/>
      <c r="I94" s="20"/>
      <c r="J94" s="20"/>
    </row>
    <row r="95" spans="1:10" ht="24.95" customHeight="1" x14ac:dyDescent="0.25">
      <c r="A95" s="3">
        <f t="shared" si="1"/>
        <v>93</v>
      </c>
      <c r="B95" s="8" t="s">
        <v>173</v>
      </c>
      <c r="C95" s="1" t="s">
        <v>0</v>
      </c>
      <c r="D95" s="1" t="s">
        <v>1</v>
      </c>
      <c r="E95" s="8" t="s">
        <v>5</v>
      </c>
      <c r="F95" s="12">
        <v>76674</v>
      </c>
      <c r="G95" s="1">
        <v>183</v>
      </c>
      <c r="H95" s="21">
        <f>SUM(F84:F95)</f>
        <v>796943</v>
      </c>
      <c r="I95" s="20">
        <f>A95-A83</f>
        <v>12</v>
      </c>
      <c r="J95" s="21">
        <f>H95/I95</f>
        <v>66411.916666666672</v>
      </c>
    </row>
    <row r="96" spans="1:10" ht="24.95" customHeight="1" x14ac:dyDescent="0.25">
      <c r="A96" s="3">
        <f t="shared" si="1"/>
        <v>94</v>
      </c>
      <c r="B96" s="8" t="s">
        <v>22</v>
      </c>
      <c r="C96" s="1" t="s">
        <v>0</v>
      </c>
      <c r="D96" s="1" t="s">
        <v>1</v>
      </c>
      <c r="E96" s="8" t="s">
        <v>6</v>
      </c>
      <c r="F96" s="12">
        <v>41890</v>
      </c>
      <c r="G96" s="1">
        <v>183</v>
      </c>
      <c r="H96" s="20"/>
      <c r="I96" s="20"/>
      <c r="J96" s="20"/>
    </row>
    <row r="97" spans="1:10" ht="24.95" customHeight="1" x14ac:dyDescent="0.25">
      <c r="A97" s="3">
        <f t="shared" si="1"/>
        <v>95</v>
      </c>
      <c r="B97" s="9" t="s">
        <v>40</v>
      </c>
      <c r="C97" s="16" t="s">
        <v>0</v>
      </c>
      <c r="D97" s="16" t="s">
        <v>1</v>
      </c>
      <c r="E97" s="9" t="s">
        <v>6</v>
      </c>
      <c r="F97" s="13">
        <v>46004</v>
      </c>
      <c r="G97" s="16">
        <v>183</v>
      </c>
      <c r="H97" s="20"/>
      <c r="I97" s="20"/>
      <c r="J97" s="20"/>
    </row>
    <row r="98" spans="1:10" ht="24.95" customHeight="1" x14ac:dyDescent="0.25">
      <c r="A98" s="3">
        <f t="shared" si="1"/>
        <v>96</v>
      </c>
      <c r="B98" s="8" t="s">
        <v>89</v>
      </c>
      <c r="C98" s="1" t="s">
        <v>0</v>
      </c>
      <c r="D98" s="1" t="s">
        <v>1</v>
      </c>
      <c r="E98" s="8" t="s">
        <v>6</v>
      </c>
      <c r="F98" s="12">
        <v>65828</v>
      </c>
      <c r="G98" s="1">
        <v>183</v>
      </c>
      <c r="H98" s="20"/>
      <c r="I98" s="20"/>
      <c r="J98" s="20"/>
    </row>
    <row r="99" spans="1:10" ht="24.95" customHeight="1" x14ac:dyDescent="0.25">
      <c r="A99" s="3">
        <f t="shared" si="1"/>
        <v>97</v>
      </c>
      <c r="B99" s="9" t="s">
        <v>60</v>
      </c>
      <c r="C99" s="16" t="s">
        <v>0</v>
      </c>
      <c r="D99" s="16" t="s">
        <v>1</v>
      </c>
      <c r="E99" s="9" t="s">
        <v>6</v>
      </c>
      <c r="F99" s="13">
        <v>50680</v>
      </c>
      <c r="G99" s="16">
        <v>183</v>
      </c>
      <c r="H99" s="20"/>
      <c r="I99" s="20"/>
      <c r="J99" s="20"/>
    </row>
    <row r="100" spans="1:10" ht="24.95" customHeight="1" x14ac:dyDescent="0.25">
      <c r="A100" s="3">
        <f t="shared" si="1"/>
        <v>98</v>
      </c>
      <c r="B100" s="9" t="s">
        <v>46</v>
      </c>
      <c r="C100" s="16" t="s">
        <v>0</v>
      </c>
      <c r="D100" s="16" t="s">
        <v>1</v>
      </c>
      <c r="E100" s="9" t="s">
        <v>6</v>
      </c>
      <c r="F100" s="13">
        <v>48062</v>
      </c>
      <c r="G100" s="16">
        <v>183</v>
      </c>
      <c r="H100" s="20"/>
      <c r="I100" s="20"/>
      <c r="J100" s="20"/>
    </row>
    <row r="101" spans="1:10" ht="24.95" customHeight="1" x14ac:dyDescent="0.25">
      <c r="A101" s="3">
        <f t="shared" si="1"/>
        <v>99</v>
      </c>
      <c r="B101" s="8" t="s">
        <v>112</v>
      </c>
      <c r="C101" s="1" t="s">
        <v>0</v>
      </c>
      <c r="D101" s="1" t="s">
        <v>1</v>
      </c>
      <c r="E101" s="8" t="s">
        <v>6</v>
      </c>
      <c r="F101" s="12">
        <v>55916</v>
      </c>
      <c r="G101" s="1">
        <v>183</v>
      </c>
      <c r="H101" s="20"/>
      <c r="I101" s="20"/>
      <c r="J101" s="20"/>
    </row>
    <row r="102" spans="1:10" ht="24.95" customHeight="1" x14ac:dyDescent="0.25">
      <c r="A102" s="3">
        <f t="shared" si="1"/>
        <v>100</v>
      </c>
      <c r="B102" s="9" t="s">
        <v>113</v>
      </c>
      <c r="C102" s="16" t="s">
        <v>0</v>
      </c>
      <c r="D102" s="16" t="s">
        <v>1</v>
      </c>
      <c r="E102" s="9" t="s">
        <v>6</v>
      </c>
      <c r="F102" s="13">
        <v>71812</v>
      </c>
      <c r="G102" s="16">
        <v>183</v>
      </c>
      <c r="H102" s="20"/>
      <c r="I102" s="20"/>
      <c r="J102" s="20"/>
    </row>
    <row r="103" spans="1:10" ht="24.95" customHeight="1" x14ac:dyDescent="0.25">
      <c r="A103" s="3">
        <f t="shared" si="1"/>
        <v>101</v>
      </c>
      <c r="B103" s="8" t="s">
        <v>117</v>
      </c>
      <c r="C103" s="1" t="s">
        <v>0</v>
      </c>
      <c r="D103" s="1" t="s">
        <v>1</v>
      </c>
      <c r="E103" s="8" t="s">
        <v>6</v>
      </c>
      <c r="F103" s="12">
        <v>56664</v>
      </c>
      <c r="G103" s="1">
        <v>183</v>
      </c>
      <c r="H103" s="20"/>
      <c r="I103" s="20"/>
      <c r="J103" s="20"/>
    </row>
    <row r="104" spans="1:10" ht="24.95" customHeight="1" x14ac:dyDescent="0.25">
      <c r="A104" s="3">
        <f t="shared" si="1"/>
        <v>102</v>
      </c>
      <c r="B104" s="8" t="s">
        <v>139</v>
      </c>
      <c r="C104" s="1" t="s">
        <v>0</v>
      </c>
      <c r="D104" s="1" t="s">
        <v>1</v>
      </c>
      <c r="E104" s="8" t="s">
        <v>6</v>
      </c>
      <c r="F104" s="12">
        <v>55916</v>
      </c>
      <c r="G104" s="1">
        <v>183</v>
      </c>
      <c r="H104" s="20"/>
      <c r="I104" s="20"/>
      <c r="J104" s="20"/>
    </row>
    <row r="105" spans="1:10" ht="24.95" customHeight="1" x14ac:dyDescent="0.25">
      <c r="A105" s="3">
        <f t="shared" si="1"/>
        <v>103</v>
      </c>
      <c r="B105" s="8" t="s">
        <v>148</v>
      </c>
      <c r="C105" s="1" t="s">
        <v>0</v>
      </c>
      <c r="D105" s="1" t="s">
        <v>1</v>
      </c>
      <c r="E105" s="8" t="s">
        <v>6</v>
      </c>
      <c r="F105" s="12">
        <v>57786</v>
      </c>
      <c r="G105" s="1">
        <v>183</v>
      </c>
      <c r="H105" s="20"/>
      <c r="I105" s="20"/>
      <c r="J105" s="20"/>
    </row>
    <row r="106" spans="1:10" ht="24.95" customHeight="1" x14ac:dyDescent="0.25">
      <c r="A106" s="3">
        <f t="shared" si="1"/>
        <v>104</v>
      </c>
      <c r="B106" s="8" t="s">
        <v>164</v>
      </c>
      <c r="C106" s="1" t="s">
        <v>0</v>
      </c>
      <c r="D106" s="1" t="s">
        <v>1</v>
      </c>
      <c r="E106" s="8" t="s">
        <v>6</v>
      </c>
      <c r="F106" s="12">
        <v>58908</v>
      </c>
      <c r="G106" s="1">
        <v>183</v>
      </c>
      <c r="H106" s="20"/>
      <c r="I106" s="20"/>
      <c r="J106" s="20"/>
    </row>
    <row r="107" spans="1:10" ht="24.95" customHeight="1" x14ac:dyDescent="0.25">
      <c r="A107" s="3">
        <f t="shared" si="1"/>
        <v>105</v>
      </c>
      <c r="B107" s="8" t="s">
        <v>166</v>
      </c>
      <c r="C107" s="1" t="s">
        <v>0</v>
      </c>
      <c r="D107" s="1" t="s">
        <v>1</v>
      </c>
      <c r="E107" s="8" t="s">
        <v>6</v>
      </c>
      <c r="F107" s="12">
        <v>55916</v>
      </c>
      <c r="G107" s="1">
        <v>183</v>
      </c>
      <c r="H107" s="21">
        <f>SUM(F96:F107)</f>
        <v>665382</v>
      </c>
      <c r="I107" s="20">
        <f>A107-A95</f>
        <v>12</v>
      </c>
      <c r="J107" s="21">
        <f>H107/I107</f>
        <v>55448.5</v>
      </c>
    </row>
    <row r="108" spans="1:10" ht="24.95" customHeight="1" x14ac:dyDescent="0.25">
      <c r="A108" s="3">
        <f>A107+1</f>
        <v>106</v>
      </c>
      <c r="B108" s="9" t="s">
        <v>15</v>
      </c>
      <c r="C108" s="16" t="s">
        <v>0</v>
      </c>
      <c r="D108" s="16" t="s">
        <v>1</v>
      </c>
      <c r="E108" s="9" t="s">
        <v>8</v>
      </c>
      <c r="F108" s="13">
        <v>40394</v>
      </c>
      <c r="G108" s="16">
        <v>183</v>
      </c>
      <c r="H108" s="20"/>
      <c r="I108" s="20"/>
      <c r="J108" s="20"/>
    </row>
    <row r="109" spans="1:10" ht="24.95" customHeight="1" x14ac:dyDescent="0.25">
      <c r="A109" s="3">
        <f t="shared" ref="A109:A162" si="2">A108+1</f>
        <v>107</v>
      </c>
      <c r="B109" s="8" t="s">
        <v>16</v>
      </c>
      <c r="C109" s="1" t="s">
        <v>0</v>
      </c>
      <c r="D109" s="1" t="s">
        <v>1</v>
      </c>
      <c r="E109" s="8" t="s">
        <v>8</v>
      </c>
      <c r="F109" s="12">
        <v>40394</v>
      </c>
      <c r="G109" s="1">
        <v>183</v>
      </c>
      <c r="H109" s="20"/>
      <c r="I109" s="20"/>
      <c r="J109" s="20"/>
    </row>
    <row r="110" spans="1:10" ht="24.95" customHeight="1" x14ac:dyDescent="0.25">
      <c r="A110" s="3">
        <f t="shared" si="2"/>
        <v>108</v>
      </c>
      <c r="B110" s="8" t="s">
        <v>41</v>
      </c>
      <c r="C110" s="1" t="s">
        <v>0</v>
      </c>
      <c r="D110" s="1" t="s">
        <v>1</v>
      </c>
      <c r="E110" s="8" t="s">
        <v>8</v>
      </c>
      <c r="F110" s="12">
        <v>46378</v>
      </c>
      <c r="G110" s="1">
        <v>183</v>
      </c>
      <c r="H110" s="20"/>
      <c r="I110" s="20"/>
      <c r="J110" s="20"/>
    </row>
    <row r="111" spans="1:10" ht="24.95" customHeight="1" x14ac:dyDescent="0.25">
      <c r="A111" s="3">
        <f t="shared" si="2"/>
        <v>109</v>
      </c>
      <c r="B111" s="8" t="s">
        <v>7</v>
      </c>
      <c r="C111" s="1" t="s">
        <v>0</v>
      </c>
      <c r="D111" s="1" t="s">
        <v>1</v>
      </c>
      <c r="E111" s="8" t="s">
        <v>8</v>
      </c>
      <c r="F111" s="12">
        <v>37402</v>
      </c>
      <c r="G111" s="1">
        <v>183</v>
      </c>
      <c r="H111" s="20"/>
      <c r="I111" s="20"/>
      <c r="J111" s="20"/>
    </row>
    <row r="112" spans="1:10" ht="24.95" customHeight="1" x14ac:dyDescent="0.25">
      <c r="A112" s="3">
        <f t="shared" si="2"/>
        <v>110</v>
      </c>
      <c r="B112" s="9" t="s">
        <v>42</v>
      </c>
      <c r="C112" s="16" t="s">
        <v>0</v>
      </c>
      <c r="D112" s="16" t="s">
        <v>1</v>
      </c>
      <c r="E112" s="9" t="s">
        <v>8</v>
      </c>
      <c r="F112" s="13">
        <v>46378</v>
      </c>
      <c r="G112" s="16">
        <v>183</v>
      </c>
      <c r="H112" s="20"/>
      <c r="I112" s="20"/>
      <c r="J112" s="20"/>
    </row>
    <row r="113" spans="1:10" ht="24.95" customHeight="1" x14ac:dyDescent="0.25">
      <c r="A113" s="3">
        <f t="shared" si="2"/>
        <v>111</v>
      </c>
      <c r="B113" s="8" t="s">
        <v>57</v>
      </c>
      <c r="C113" s="1" t="s">
        <v>0</v>
      </c>
      <c r="D113" s="1" t="s">
        <v>1</v>
      </c>
      <c r="E113" s="8" t="s">
        <v>8</v>
      </c>
      <c r="F113" s="12">
        <v>50680</v>
      </c>
      <c r="G113" s="1">
        <v>183</v>
      </c>
      <c r="H113" s="20"/>
      <c r="I113" s="20"/>
      <c r="J113" s="20"/>
    </row>
    <row r="114" spans="1:10" ht="24.95" customHeight="1" x14ac:dyDescent="0.25">
      <c r="A114" s="3">
        <f t="shared" si="2"/>
        <v>112</v>
      </c>
      <c r="B114" s="9" t="s">
        <v>58</v>
      </c>
      <c r="C114" s="16" t="s">
        <v>0</v>
      </c>
      <c r="D114" s="16" t="s">
        <v>1</v>
      </c>
      <c r="E114" s="9" t="s">
        <v>8</v>
      </c>
      <c r="F114" s="13">
        <v>50680</v>
      </c>
      <c r="G114" s="16">
        <v>183</v>
      </c>
      <c r="H114" s="20"/>
      <c r="I114" s="20"/>
      <c r="J114" s="20"/>
    </row>
    <row r="115" spans="1:10" ht="24.95" customHeight="1" x14ac:dyDescent="0.25">
      <c r="A115" s="3">
        <f t="shared" si="2"/>
        <v>113</v>
      </c>
      <c r="B115" s="8" t="s">
        <v>13</v>
      </c>
      <c r="C115" s="1" t="s">
        <v>0</v>
      </c>
      <c r="D115" s="1" t="s">
        <v>1</v>
      </c>
      <c r="E115" s="8" t="s">
        <v>8</v>
      </c>
      <c r="F115" s="12">
        <v>38898</v>
      </c>
      <c r="G115" s="1">
        <v>183</v>
      </c>
      <c r="H115" s="20"/>
      <c r="I115" s="20"/>
      <c r="J115" s="20"/>
    </row>
    <row r="116" spans="1:10" ht="24.95" customHeight="1" x14ac:dyDescent="0.25">
      <c r="A116" s="3">
        <f t="shared" si="2"/>
        <v>114</v>
      </c>
      <c r="B116" s="9" t="s">
        <v>14</v>
      </c>
      <c r="C116" s="16" t="s">
        <v>0</v>
      </c>
      <c r="D116" s="16" t="s">
        <v>1</v>
      </c>
      <c r="E116" s="9" t="s">
        <v>8</v>
      </c>
      <c r="F116" s="13">
        <v>38898</v>
      </c>
      <c r="G116" s="16">
        <v>183</v>
      </c>
      <c r="H116" s="20"/>
      <c r="I116" s="20"/>
      <c r="J116" s="20"/>
    </row>
    <row r="117" spans="1:10" ht="24.95" customHeight="1" x14ac:dyDescent="0.25">
      <c r="A117" s="3">
        <f t="shared" si="2"/>
        <v>115</v>
      </c>
      <c r="B117" s="8" t="s">
        <v>19</v>
      </c>
      <c r="C117" s="1" t="s">
        <v>0</v>
      </c>
      <c r="D117" s="1" t="s">
        <v>1</v>
      </c>
      <c r="E117" s="8" t="s">
        <v>8</v>
      </c>
      <c r="F117" s="12">
        <v>40394</v>
      </c>
      <c r="G117" s="1">
        <v>183</v>
      </c>
      <c r="H117" s="20"/>
      <c r="I117" s="20"/>
      <c r="J117" s="20"/>
    </row>
    <row r="118" spans="1:10" ht="24.95" customHeight="1" x14ac:dyDescent="0.25">
      <c r="A118" s="3">
        <f t="shared" si="2"/>
        <v>116</v>
      </c>
      <c r="B118" s="8" t="s">
        <v>78</v>
      </c>
      <c r="C118" s="1" t="s">
        <v>0</v>
      </c>
      <c r="D118" s="1" t="s">
        <v>1</v>
      </c>
      <c r="E118" s="8" t="s">
        <v>8</v>
      </c>
      <c r="F118" s="12">
        <v>54420</v>
      </c>
      <c r="G118" s="1">
        <v>183</v>
      </c>
      <c r="H118" s="20"/>
      <c r="I118" s="20"/>
      <c r="J118" s="20"/>
    </row>
    <row r="119" spans="1:10" ht="24.95" customHeight="1" x14ac:dyDescent="0.25">
      <c r="A119" s="3">
        <f t="shared" si="2"/>
        <v>117</v>
      </c>
      <c r="B119" s="8" t="s">
        <v>47</v>
      </c>
      <c r="C119" s="1" t="s">
        <v>0</v>
      </c>
      <c r="D119" s="1" t="s">
        <v>1</v>
      </c>
      <c r="E119" s="8" t="s">
        <v>8</v>
      </c>
      <c r="F119" s="12">
        <v>48623</v>
      </c>
      <c r="G119" s="1">
        <v>183</v>
      </c>
      <c r="H119" s="20"/>
      <c r="I119" s="20"/>
      <c r="J119" s="20"/>
    </row>
    <row r="120" spans="1:10" ht="24.95" customHeight="1" x14ac:dyDescent="0.25">
      <c r="A120" s="3">
        <f t="shared" si="2"/>
        <v>118</v>
      </c>
      <c r="B120" s="8" t="s">
        <v>85</v>
      </c>
      <c r="C120" s="1" t="s">
        <v>0</v>
      </c>
      <c r="D120" s="1" t="s">
        <v>1</v>
      </c>
      <c r="E120" s="8" t="s">
        <v>8</v>
      </c>
      <c r="F120" s="12">
        <v>69194</v>
      </c>
      <c r="G120" s="1">
        <v>183</v>
      </c>
      <c r="H120" s="20"/>
      <c r="I120" s="20"/>
      <c r="J120" s="20"/>
    </row>
    <row r="121" spans="1:10" ht="24.95" customHeight="1" x14ac:dyDescent="0.25">
      <c r="A121" s="3">
        <f t="shared" si="2"/>
        <v>119</v>
      </c>
      <c r="B121" s="9" t="s">
        <v>86</v>
      </c>
      <c r="C121" s="16" t="s">
        <v>0</v>
      </c>
      <c r="D121" s="16" t="s">
        <v>1</v>
      </c>
      <c r="E121" s="9" t="s">
        <v>8</v>
      </c>
      <c r="F121" s="13">
        <v>56290</v>
      </c>
      <c r="G121" s="16">
        <v>183</v>
      </c>
      <c r="H121" s="20"/>
      <c r="I121" s="20"/>
      <c r="J121" s="20"/>
    </row>
    <row r="122" spans="1:10" ht="24.95" customHeight="1" x14ac:dyDescent="0.25">
      <c r="A122" s="3">
        <f t="shared" si="2"/>
        <v>120</v>
      </c>
      <c r="B122" s="9" t="s">
        <v>90</v>
      </c>
      <c r="C122" s="16" t="s">
        <v>0</v>
      </c>
      <c r="D122" s="16" t="s">
        <v>1</v>
      </c>
      <c r="E122" s="9" t="s">
        <v>8</v>
      </c>
      <c r="F122" s="13">
        <v>64331</v>
      </c>
      <c r="G122" s="16">
        <v>183</v>
      </c>
      <c r="H122" s="20"/>
      <c r="I122" s="20"/>
      <c r="J122" s="20"/>
    </row>
    <row r="123" spans="1:10" ht="24.95" customHeight="1" x14ac:dyDescent="0.25">
      <c r="A123" s="3">
        <f t="shared" si="2"/>
        <v>121</v>
      </c>
      <c r="B123" s="8" t="s">
        <v>82</v>
      </c>
      <c r="C123" s="1" t="s">
        <v>0</v>
      </c>
      <c r="D123" s="1" t="s">
        <v>1</v>
      </c>
      <c r="E123" s="8" t="s">
        <v>8</v>
      </c>
      <c r="F123" s="12">
        <v>55168</v>
      </c>
      <c r="G123" s="1">
        <v>183</v>
      </c>
      <c r="H123" s="20"/>
      <c r="I123" s="20"/>
      <c r="J123" s="20"/>
    </row>
    <row r="124" spans="1:10" ht="24.95" customHeight="1" x14ac:dyDescent="0.25">
      <c r="A124" s="3">
        <f t="shared" si="2"/>
        <v>122</v>
      </c>
      <c r="B124" s="8" t="s">
        <v>43</v>
      </c>
      <c r="C124" s="1" t="s">
        <v>0</v>
      </c>
      <c r="D124" s="1" t="s">
        <v>1</v>
      </c>
      <c r="E124" s="8" t="s">
        <v>8</v>
      </c>
      <c r="F124" s="12">
        <v>46565</v>
      </c>
      <c r="G124" s="1">
        <v>183</v>
      </c>
      <c r="H124" s="20"/>
      <c r="I124" s="20"/>
      <c r="J124" s="20"/>
    </row>
    <row r="125" spans="1:10" ht="24.95" customHeight="1" x14ac:dyDescent="0.25">
      <c r="A125" s="3">
        <f t="shared" si="2"/>
        <v>123</v>
      </c>
      <c r="B125" s="8" t="s">
        <v>92</v>
      </c>
      <c r="C125" s="1" t="s">
        <v>0</v>
      </c>
      <c r="D125" s="1" t="s">
        <v>1</v>
      </c>
      <c r="E125" s="8" t="s">
        <v>8</v>
      </c>
      <c r="F125" s="12">
        <v>75552</v>
      </c>
      <c r="G125" s="1">
        <v>183</v>
      </c>
      <c r="H125" s="20"/>
      <c r="I125" s="20"/>
      <c r="J125" s="20"/>
    </row>
    <row r="126" spans="1:10" ht="24.95" customHeight="1" x14ac:dyDescent="0.25">
      <c r="A126" s="3">
        <f t="shared" si="2"/>
        <v>124</v>
      </c>
      <c r="B126" s="8" t="s">
        <v>70</v>
      </c>
      <c r="C126" s="1" t="s">
        <v>0</v>
      </c>
      <c r="D126" s="1" t="s">
        <v>1</v>
      </c>
      <c r="E126" s="8" t="s">
        <v>8</v>
      </c>
      <c r="F126" s="12">
        <v>52924</v>
      </c>
      <c r="G126" s="1">
        <v>183</v>
      </c>
      <c r="H126" s="20"/>
      <c r="I126" s="20"/>
      <c r="J126" s="20"/>
    </row>
    <row r="127" spans="1:10" ht="24.95" customHeight="1" x14ac:dyDescent="0.25">
      <c r="A127" s="3">
        <f t="shared" si="2"/>
        <v>125</v>
      </c>
      <c r="B127" s="9" t="s">
        <v>9</v>
      </c>
      <c r="C127" s="16" t="s">
        <v>0</v>
      </c>
      <c r="D127" s="16" t="s">
        <v>1</v>
      </c>
      <c r="E127" s="9" t="s">
        <v>8</v>
      </c>
      <c r="F127" s="13">
        <v>37402</v>
      </c>
      <c r="G127" s="16">
        <v>183</v>
      </c>
      <c r="H127" s="20"/>
      <c r="I127" s="20"/>
      <c r="J127" s="20"/>
    </row>
    <row r="128" spans="1:10" ht="24.95" customHeight="1" x14ac:dyDescent="0.25">
      <c r="A128" s="3">
        <f t="shared" si="2"/>
        <v>126</v>
      </c>
      <c r="B128" s="8" t="s">
        <v>100</v>
      </c>
      <c r="C128" s="1" t="s">
        <v>0</v>
      </c>
      <c r="D128" s="1" t="s">
        <v>1</v>
      </c>
      <c r="E128" s="8" t="s">
        <v>8</v>
      </c>
      <c r="F128" s="12">
        <v>73121</v>
      </c>
      <c r="G128" s="1">
        <v>183</v>
      </c>
      <c r="H128" s="20"/>
      <c r="I128" s="20"/>
      <c r="J128" s="20"/>
    </row>
    <row r="129" spans="1:10" ht="24.95" customHeight="1" x14ac:dyDescent="0.25">
      <c r="A129" s="3">
        <f t="shared" si="2"/>
        <v>127</v>
      </c>
      <c r="B129" s="9" t="s">
        <v>48</v>
      </c>
      <c r="C129" s="16" t="s">
        <v>0</v>
      </c>
      <c r="D129" s="16" t="s">
        <v>1</v>
      </c>
      <c r="E129" s="9" t="s">
        <v>8</v>
      </c>
      <c r="F129" s="13">
        <v>48623</v>
      </c>
      <c r="G129" s="16">
        <v>183</v>
      </c>
      <c r="H129" s="20"/>
      <c r="I129" s="20"/>
      <c r="J129" s="20"/>
    </row>
    <row r="130" spans="1:10" ht="24.95" customHeight="1" x14ac:dyDescent="0.25">
      <c r="A130" s="3">
        <f t="shared" si="2"/>
        <v>128</v>
      </c>
      <c r="B130" s="9" t="s">
        <v>102</v>
      </c>
      <c r="C130" s="16" t="s">
        <v>0</v>
      </c>
      <c r="D130" s="16" t="s">
        <v>1</v>
      </c>
      <c r="E130" s="9" t="s">
        <v>8</v>
      </c>
      <c r="F130" s="13">
        <v>65828</v>
      </c>
      <c r="G130" s="16">
        <v>183</v>
      </c>
      <c r="H130" s="20"/>
      <c r="I130" s="20"/>
      <c r="J130" s="20"/>
    </row>
    <row r="131" spans="1:10" ht="24.95" customHeight="1" x14ac:dyDescent="0.25">
      <c r="A131" s="3">
        <f t="shared" si="2"/>
        <v>129</v>
      </c>
      <c r="B131" s="8" t="s">
        <v>104</v>
      </c>
      <c r="C131" s="1" t="s">
        <v>0</v>
      </c>
      <c r="D131" s="1" t="s">
        <v>1</v>
      </c>
      <c r="E131" s="8" t="s">
        <v>8</v>
      </c>
      <c r="F131" s="12">
        <v>66950</v>
      </c>
      <c r="G131" s="1">
        <v>183</v>
      </c>
      <c r="H131" s="20"/>
      <c r="I131" s="20"/>
      <c r="J131" s="20"/>
    </row>
    <row r="132" spans="1:10" ht="24.95" customHeight="1" x14ac:dyDescent="0.25">
      <c r="A132" s="3">
        <f t="shared" si="2"/>
        <v>130</v>
      </c>
      <c r="B132" s="9" t="s">
        <v>32</v>
      </c>
      <c r="C132" s="16" t="s">
        <v>0</v>
      </c>
      <c r="D132" s="16" t="s">
        <v>1</v>
      </c>
      <c r="E132" s="9" t="s">
        <v>8</v>
      </c>
      <c r="F132" s="13">
        <v>44508</v>
      </c>
      <c r="G132" s="16">
        <v>183</v>
      </c>
      <c r="H132" s="20"/>
      <c r="I132" s="20"/>
      <c r="J132" s="20"/>
    </row>
    <row r="133" spans="1:10" ht="24.95" customHeight="1" x14ac:dyDescent="0.25">
      <c r="A133" s="3">
        <f t="shared" si="2"/>
        <v>131</v>
      </c>
      <c r="B133" s="9" t="s">
        <v>107</v>
      </c>
      <c r="C133" s="16" t="s">
        <v>0</v>
      </c>
      <c r="D133" s="16" t="s">
        <v>1</v>
      </c>
      <c r="E133" s="9" t="s">
        <v>8</v>
      </c>
      <c r="F133" s="13">
        <v>69381</v>
      </c>
      <c r="G133" s="16">
        <v>183</v>
      </c>
      <c r="H133" s="20"/>
      <c r="I133" s="20"/>
      <c r="J133" s="20"/>
    </row>
    <row r="134" spans="1:10" ht="24.95" customHeight="1" x14ac:dyDescent="0.25">
      <c r="A134" s="3">
        <f t="shared" si="2"/>
        <v>132</v>
      </c>
      <c r="B134" s="9" t="s">
        <v>108</v>
      </c>
      <c r="C134" s="16" t="s">
        <v>0</v>
      </c>
      <c r="D134" s="16" t="s">
        <v>1</v>
      </c>
      <c r="E134" s="9" t="s">
        <v>8</v>
      </c>
      <c r="F134" s="13">
        <v>77796</v>
      </c>
      <c r="G134" s="16">
        <v>183</v>
      </c>
      <c r="H134" s="20"/>
      <c r="I134" s="20"/>
      <c r="J134" s="20"/>
    </row>
    <row r="135" spans="1:10" ht="24.95" customHeight="1" x14ac:dyDescent="0.25">
      <c r="A135" s="3">
        <f t="shared" si="2"/>
        <v>133</v>
      </c>
      <c r="B135" s="9" t="s">
        <v>30</v>
      </c>
      <c r="C135" s="16" t="s">
        <v>0</v>
      </c>
      <c r="D135" s="16" t="s">
        <v>1</v>
      </c>
      <c r="E135" s="9" t="s">
        <v>8</v>
      </c>
      <c r="F135" s="13">
        <v>44097</v>
      </c>
      <c r="G135" s="16">
        <v>183</v>
      </c>
      <c r="H135" s="20"/>
      <c r="I135" s="20"/>
      <c r="J135" s="20"/>
    </row>
    <row r="136" spans="1:10" ht="24.95" customHeight="1" x14ac:dyDescent="0.25">
      <c r="A136" s="3">
        <f t="shared" si="2"/>
        <v>134</v>
      </c>
      <c r="B136" s="9" t="s">
        <v>118</v>
      </c>
      <c r="C136" s="16" t="s">
        <v>0</v>
      </c>
      <c r="D136" s="16" t="s">
        <v>1</v>
      </c>
      <c r="E136" s="9" t="s">
        <v>8</v>
      </c>
      <c r="F136" s="13">
        <v>65079</v>
      </c>
      <c r="G136" s="16">
        <v>183</v>
      </c>
      <c r="H136" s="20"/>
      <c r="I136" s="20"/>
      <c r="J136" s="20"/>
    </row>
    <row r="137" spans="1:10" ht="24.95" customHeight="1" x14ac:dyDescent="0.25">
      <c r="A137" s="3">
        <f t="shared" si="2"/>
        <v>135</v>
      </c>
      <c r="B137" s="9" t="s">
        <v>20</v>
      </c>
      <c r="C137" s="16" t="s">
        <v>0</v>
      </c>
      <c r="D137" s="16" t="s">
        <v>1</v>
      </c>
      <c r="E137" s="9" t="s">
        <v>8</v>
      </c>
      <c r="F137" s="13">
        <v>40394</v>
      </c>
      <c r="G137" s="16">
        <v>183</v>
      </c>
      <c r="H137" s="20"/>
      <c r="I137" s="20"/>
      <c r="J137" s="20"/>
    </row>
    <row r="138" spans="1:10" ht="24.95" customHeight="1" x14ac:dyDescent="0.25">
      <c r="A138" s="3">
        <f t="shared" si="2"/>
        <v>136</v>
      </c>
      <c r="B138" s="8" t="s">
        <v>120</v>
      </c>
      <c r="C138" s="1" t="s">
        <v>0</v>
      </c>
      <c r="D138" s="1" t="s">
        <v>1</v>
      </c>
      <c r="E138" s="8" t="s">
        <v>8</v>
      </c>
      <c r="F138" s="12">
        <v>56664</v>
      </c>
      <c r="G138" s="1">
        <v>183</v>
      </c>
      <c r="H138" s="20"/>
      <c r="I138" s="20"/>
      <c r="J138" s="20"/>
    </row>
    <row r="139" spans="1:10" ht="24.95" customHeight="1" x14ac:dyDescent="0.25">
      <c r="A139" s="3">
        <f t="shared" si="2"/>
        <v>137</v>
      </c>
      <c r="B139" s="8" t="s">
        <v>31</v>
      </c>
      <c r="C139" s="1" t="s">
        <v>0</v>
      </c>
      <c r="D139" s="1" t="s">
        <v>1</v>
      </c>
      <c r="E139" s="8" t="s">
        <v>8</v>
      </c>
      <c r="F139" s="12">
        <v>44134</v>
      </c>
      <c r="G139" s="1">
        <v>183</v>
      </c>
      <c r="H139" s="20"/>
      <c r="I139" s="20"/>
      <c r="J139" s="20"/>
    </row>
    <row r="140" spans="1:10" ht="24.95" customHeight="1" x14ac:dyDescent="0.25">
      <c r="A140" s="3">
        <f t="shared" si="2"/>
        <v>138</v>
      </c>
      <c r="B140" s="9" t="s">
        <v>77</v>
      </c>
      <c r="C140" s="16" t="s">
        <v>0</v>
      </c>
      <c r="D140" s="16" t="s">
        <v>1</v>
      </c>
      <c r="E140" s="9" t="s">
        <v>8</v>
      </c>
      <c r="F140" s="13">
        <v>54233</v>
      </c>
      <c r="G140" s="16">
        <v>183</v>
      </c>
      <c r="H140" s="20"/>
      <c r="I140" s="20"/>
      <c r="J140" s="20"/>
    </row>
    <row r="141" spans="1:10" ht="24.95" customHeight="1" x14ac:dyDescent="0.25">
      <c r="A141" s="3">
        <f t="shared" si="2"/>
        <v>139</v>
      </c>
      <c r="B141" s="8" t="s">
        <v>76</v>
      </c>
      <c r="C141" s="1" t="s">
        <v>0</v>
      </c>
      <c r="D141" s="1" t="s">
        <v>1</v>
      </c>
      <c r="E141" s="8" t="s">
        <v>8</v>
      </c>
      <c r="F141" s="12">
        <v>53672</v>
      </c>
      <c r="G141" s="1">
        <v>183</v>
      </c>
      <c r="H141" s="20"/>
      <c r="I141" s="20"/>
      <c r="J141" s="20"/>
    </row>
    <row r="142" spans="1:10" ht="24.95" customHeight="1" x14ac:dyDescent="0.25">
      <c r="A142" s="3">
        <f t="shared" si="2"/>
        <v>140</v>
      </c>
      <c r="B142" s="9" t="s">
        <v>125</v>
      </c>
      <c r="C142" s="16" t="s">
        <v>0</v>
      </c>
      <c r="D142" s="16" t="s">
        <v>1</v>
      </c>
      <c r="E142" s="9" t="s">
        <v>8</v>
      </c>
      <c r="F142" s="13">
        <v>76674</v>
      </c>
      <c r="G142" s="16">
        <v>183</v>
      </c>
      <c r="H142" s="20"/>
      <c r="I142" s="20"/>
      <c r="J142" s="20"/>
    </row>
    <row r="143" spans="1:10" ht="24.95" customHeight="1" x14ac:dyDescent="0.25">
      <c r="A143" s="3">
        <f t="shared" si="2"/>
        <v>141</v>
      </c>
      <c r="B143" s="8" t="s">
        <v>126</v>
      </c>
      <c r="C143" s="1" t="s">
        <v>0</v>
      </c>
      <c r="D143" s="1" t="s">
        <v>1</v>
      </c>
      <c r="E143" s="8" t="s">
        <v>8</v>
      </c>
      <c r="F143" s="12">
        <v>64518</v>
      </c>
      <c r="G143" s="1">
        <v>183</v>
      </c>
      <c r="H143" s="20"/>
      <c r="I143" s="20"/>
      <c r="J143" s="20"/>
    </row>
    <row r="144" spans="1:10" ht="24.95" customHeight="1" x14ac:dyDescent="0.25">
      <c r="A144" s="3">
        <f t="shared" si="2"/>
        <v>142</v>
      </c>
      <c r="B144" s="9" t="s">
        <v>127</v>
      </c>
      <c r="C144" s="16" t="s">
        <v>0</v>
      </c>
      <c r="D144" s="16" t="s">
        <v>1</v>
      </c>
      <c r="E144" s="9" t="s">
        <v>8</v>
      </c>
      <c r="F144" s="13">
        <v>64705</v>
      </c>
      <c r="G144" s="16">
        <v>183</v>
      </c>
      <c r="H144" s="20"/>
      <c r="I144" s="20"/>
      <c r="J144" s="20"/>
    </row>
    <row r="145" spans="1:10" ht="24.95" customHeight="1" x14ac:dyDescent="0.25">
      <c r="A145" s="3">
        <f t="shared" si="2"/>
        <v>143</v>
      </c>
      <c r="B145" s="8" t="s">
        <v>128</v>
      </c>
      <c r="C145" s="1" t="s">
        <v>0</v>
      </c>
      <c r="D145" s="1" t="s">
        <v>1</v>
      </c>
      <c r="E145" s="8" t="s">
        <v>8</v>
      </c>
      <c r="F145" s="12">
        <v>61152</v>
      </c>
      <c r="G145" s="1">
        <v>183</v>
      </c>
      <c r="H145" s="20"/>
      <c r="I145" s="20"/>
      <c r="J145" s="20"/>
    </row>
    <row r="146" spans="1:10" ht="24.95" customHeight="1" x14ac:dyDescent="0.25">
      <c r="A146" s="3">
        <f t="shared" si="2"/>
        <v>144</v>
      </c>
      <c r="B146" s="8" t="s">
        <v>84</v>
      </c>
      <c r="C146" s="1" t="s">
        <v>0</v>
      </c>
      <c r="D146" s="1" t="s">
        <v>1</v>
      </c>
      <c r="E146" s="8" t="s">
        <v>8</v>
      </c>
      <c r="F146" s="12">
        <v>55168</v>
      </c>
      <c r="G146" s="1">
        <v>183</v>
      </c>
      <c r="H146" s="20"/>
      <c r="I146" s="20"/>
      <c r="J146" s="20"/>
    </row>
    <row r="147" spans="1:10" ht="24.95" customHeight="1" x14ac:dyDescent="0.25">
      <c r="A147" s="3">
        <f t="shared" si="2"/>
        <v>145</v>
      </c>
      <c r="B147" s="9" t="s">
        <v>136</v>
      </c>
      <c r="C147" s="16" t="s">
        <v>0</v>
      </c>
      <c r="D147" s="16" t="s">
        <v>1</v>
      </c>
      <c r="E147" s="9" t="s">
        <v>8</v>
      </c>
      <c r="F147" s="13">
        <v>65079</v>
      </c>
      <c r="G147" s="16">
        <v>183</v>
      </c>
      <c r="H147" s="20"/>
      <c r="I147" s="20"/>
      <c r="J147" s="20"/>
    </row>
    <row r="148" spans="1:10" ht="24.95" customHeight="1" x14ac:dyDescent="0.25">
      <c r="A148" s="3">
        <f t="shared" si="2"/>
        <v>146</v>
      </c>
      <c r="B148" s="8" t="s">
        <v>137</v>
      </c>
      <c r="C148" s="1" t="s">
        <v>0</v>
      </c>
      <c r="D148" s="1" t="s">
        <v>1</v>
      </c>
      <c r="E148" s="8" t="s">
        <v>8</v>
      </c>
      <c r="F148" s="12">
        <v>63396</v>
      </c>
      <c r="G148" s="1">
        <v>183</v>
      </c>
      <c r="H148" s="20"/>
      <c r="I148" s="20"/>
      <c r="J148" s="20"/>
    </row>
    <row r="149" spans="1:10" ht="24.95" customHeight="1" x14ac:dyDescent="0.25">
      <c r="A149" s="3">
        <f t="shared" si="2"/>
        <v>147</v>
      </c>
      <c r="B149" s="8" t="s">
        <v>21</v>
      </c>
      <c r="C149" s="1" t="s">
        <v>0</v>
      </c>
      <c r="D149" s="1" t="s">
        <v>1</v>
      </c>
      <c r="E149" s="8" t="s">
        <v>8</v>
      </c>
      <c r="F149" s="12">
        <v>41142</v>
      </c>
      <c r="G149" s="1">
        <v>183</v>
      </c>
      <c r="H149" s="20"/>
      <c r="I149" s="20"/>
      <c r="J149" s="20"/>
    </row>
    <row r="150" spans="1:10" ht="24.95" customHeight="1" x14ac:dyDescent="0.25">
      <c r="A150" s="3">
        <f t="shared" si="2"/>
        <v>148</v>
      </c>
      <c r="B150" s="8" t="s">
        <v>140</v>
      </c>
      <c r="C150" s="1" t="s">
        <v>0</v>
      </c>
      <c r="D150" s="1" t="s">
        <v>1</v>
      </c>
      <c r="E150" s="8" t="s">
        <v>8</v>
      </c>
      <c r="F150" s="12">
        <v>76674</v>
      </c>
      <c r="G150" s="1">
        <v>183</v>
      </c>
      <c r="H150" s="20"/>
      <c r="I150" s="20"/>
      <c r="J150" s="20"/>
    </row>
    <row r="151" spans="1:10" ht="24.95" customHeight="1" x14ac:dyDescent="0.25">
      <c r="A151" s="3">
        <f t="shared" si="2"/>
        <v>149</v>
      </c>
      <c r="B151" s="9" t="s">
        <v>54</v>
      </c>
      <c r="C151" s="16" t="s">
        <v>0</v>
      </c>
      <c r="D151" s="16" t="s">
        <v>1</v>
      </c>
      <c r="E151" s="9" t="s">
        <v>8</v>
      </c>
      <c r="F151" s="13">
        <v>50119</v>
      </c>
      <c r="G151" s="16">
        <v>183</v>
      </c>
      <c r="H151" s="20"/>
      <c r="I151" s="20"/>
      <c r="J151" s="20"/>
    </row>
    <row r="152" spans="1:10" ht="24.95" customHeight="1" x14ac:dyDescent="0.25">
      <c r="A152" s="3">
        <f t="shared" si="2"/>
        <v>150</v>
      </c>
      <c r="B152" s="8" t="s">
        <v>141</v>
      </c>
      <c r="C152" s="1" t="s">
        <v>0</v>
      </c>
      <c r="D152" s="1" t="s">
        <v>1</v>
      </c>
      <c r="E152" s="8" t="s">
        <v>8</v>
      </c>
      <c r="F152" s="12">
        <v>75926</v>
      </c>
      <c r="G152" s="1">
        <v>183</v>
      </c>
      <c r="H152" s="20"/>
      <c r="I152" s="20"/>
      <c r="J152" s="20"/>
    </row>
    <row r="153" spans="1:10" ht="24.95" customHeight="1" x14ac:dyDescent="0.25">
      <c r="A153" s="3">
        <f t="shared" si="2"/>
        <v>151</v>
      </c>
      <c r="B153" s="8" t="s">
        <v>26</v>
      </c>
      <c r="C153" s="1" t="s">
        <v>0</v>
      </c>
      <c r="D153" s="1" t="s">
        <v>1</v>
      </c>
      <c r="E153" s="8" t="s">
        <v>8</v>
      </c>
      <c r="F153" s="12">
        <v>43012</v>
      </c>
      <c r="G153" s="1">
        <v>183</v>
      </c>
      <c r="H153" s="20"/>
      <c r="I153" s="20"/>
      <c r="J153" s="20"/>
    </row>
    <row r="154" spans="1:10" ht="24.95" customHeight="1" x14ac:dyDescent="0.25">
      <c r="A154" s="3">
        <f t="shared" si="2"/>
        <v>152</v>
      </c>
      <c r="B154" s="9" t="s">
        <v>27</v>
      </c>
      <c r="C154" s="16" t="s">
        <v>0</v>
      </c>
      <c r="D154" s="16" t="s">
        <v>1</v>
      </c>
      <c r="E154" s="9" t="s">
        <v>8</v>
      </c>
      <c r="F154" s="13">
        <v>43012</v>
      </c>
      <c r="G154" s="16">
        <v>183</v>
      </c>
      <c r="H154" s="20"/>
      <c r="I154" s="20"/>
      <c r="J154" s="20"/>
    </row>
    <row r="155" spans="1:10" ht="24.95" customHeight="1" x14ac:dyDescent="0.25">
      <c r="A155" s="3">
        <f t="shared" si="2"/>
        <v>153</v>
      </c>
      <c r="B155" s="8" t="s">
        <v>49</v>
      </c>
      <c r="C155" s="1" t="s">
        <v>0</v>
      </c>
      <c r="D155" s="1" t="s">
        <v>1</v>
      </c>
      <c r="E155" s="8" t="s">
        <v>8</v>
      </c>
      <c r="F155" s="12">
        <v>48623</v>
      </c>
      <c r="G155" s="1">
        <v>183</v>
      </c>
      <c r="H155" s="20"/>
      <c r="I155" s="20"/>
      <c r="J155" s="20"/>
    </row>
    <row r="156" spans="1:10" ht="24.95" customHeight="1" x14ac:dyDescent="0.25">
      <c r="A156" s="3">
        <f t="shared" si="2"/>
        <v>154</v>
      </c>
      <c r="B156" s="9" t="s">
        <v>23</v>
      </c>
      <c r="C156" s="16" t="s">
        <v>0</v>
      </c>
      <c r="D156" s="16" t="s">
        <v>1</v>
      </c>
      <c r="E156" s="9" t="s">
        <v>8</v>
      </c>
      <c r="F156" s="13">
        <v>41890</v>
      </c>
      <c r="G156" s="16">
        <v>183</v>
      </c>
      <c r="H156" s="20"/>
      <c r="I156" s="20"/>
      <c r="J156" s="20"/>
    </row>
    <row r="157" spans="1:10" ht="24.95" customHeight="1" x14ac:dyDescent="0.25">
      <c r="A157" s="3">
        <f t="shared" si="2"/>
        <v>155</v>
      </c>
      <c r="B157" s="8" t="s">
        <v>144</v>
      </c>
      <c r="C157" s="1" t="s">
        <v>0</v>
      </c>
      <c r="D157" s="1" t="s">
        <v>1</v>
      </c>
      <c r="E157" s="8" t="s">
        <v>8</v>
      </c>
      <c r="F157" s="12">
        <v>71812</v>
      </c>
      <c r="G157" s="1">
        <v>183</v>
      </c>
      <c r="H157" s="20"/>
      <c r="I157" s="20"/>
      <c r="J157" s="20"/>
    </row>
    <row r="158" spans="1:10" ht="24.95" customHeight="1" x14ac:dyDescent="0.25">
      <c r="A158" s="3">
        <f t="shared" si="2"/>
        <v>156</v>
      </c>
      <c r="B158" s="8" t="s">
        <v>145</v>
      </c>
      <c r="C158" s="1" t="s">
        <v>0</v>
      </c>
      <c r="D158" s="1" t="s">
        <v>1</v>
      </c>
      <c r="E158" s="8" t="s">
        <v>8</v>
      </c>
      <c r="F158" s="12">
        <v>73121</v>
      </c>
      <c r="G158" s="1">
        <v>183</v>
      </c>
      <c r="H158" s="20"/>
      <c r="I158" s="20"/>
      <c r="J158" s="20"/>
    </row>
    <row r="159" spans="1:10" ht="24.95" customHeight="1" x14ac:dyDescent="0.25">
      <c r="A159" s="3">
        <f t="shared" si="2"/>
        <v>157</v>
      </c>
      <c r="B159" s="8" t="s">
        <v>147</v>
      </c>
      <c r="C159" s="1" t="s">
        <v>0</v>
      </c>
      <c r="D159" s="1" t="s">
        <v>1</v>
      </c>
      <c r="E159" s="8" t="s">
        <v>8</v>
      </c>
      <c r="F159" s="12">
        <v>80975</v>
      </c>
      <c r="G159" s="1">
        <v>183</v>
      </c>
      <c r="H159" s="20"/>
      <c r="I159" s="20"/>
      <c r="J159" s="20"/>
    </row>
    <row r="160" spans="1:10" ht="24.95" customHeight="1" x14ac:dyDescent="0.25">
      <c r="A160" s="3">
        <f t="shared" si="2"/>
        <v>158</v>
      </c>
      <c r="B160" s="8" t="s">
        <v>156</v>
      </c>
      <c r="C160" s="1" t="s">
        <v>0</v>
      </c>
      <c r="D160" s="1" t="s">
        <v>1</v>
      </c>
      <c r="E160" s="8" t="s">
        <v>8</v>
      </c>
      <c r="F160" s="12">
        <v>58908</v>
      </c>
      <c r="G160" s="1">
        <v>183</v>
      </c>
      <c r="H160" s="20"/>
      <c r="I160" s="20"/>
      <c r="J160" s="20"/>
    </row>
    <row r="161" spans="1:10" ht="24.95" customHeight="1" x14ac:dyDescent="0.25">
      <c r="A161" s="3">
        <f t="shared" si="2"/>
        <v>159</v>
      </c>
      <c r="B161" s="8" t="s">
        <v>157</v>
      </c>
      <c r="C161" s="1" t="s">
        <v>0</v>
      </c>
      <c r="D161" s="1" t="s">
        <v>1</v>
      </c>
      <c r="E161" s="8" t="s">
        <v>8</v>
      </c>
      <c r="F161" s="12">
        <v>58908</v>
      </c>
      <c r="G161" s="1">
        <v>183</v>
      </c>
      <c r="H161" s="20"/>
      <c r="I161" s="20"/>
      <c r="J161" s="20"/>
    </row>
    <row r="162" spans="1:10" ht="24.95" customHeight="1" x14ac:dyDescent="0.25">
      <c r="A162" s="3">
        <f t="shared" si="2"/>
        <v>160</v>
      </c>
      <c r="B162" s="8" t="s">
        <v>161</v>
      </c>
      <c r="C162" s="1" t="s">
        <v>0</v>
      </c>
      <c r="D162" s="1" t="s">
        <v>1</v>
      </c>
      <c r="E162" s="8" t="s">
        <v>8</v>
      </c>
      <c r="F162" s="12">
        <v>68259</v>
      </c>
      <c r="G162" s="1">
        <v>183</v>
      </c>
      <c r="H162" s="20"/>
      <c r="I162" s="20"/>
      <c r="J162" s="20"/>
    </row>
    <row r="163" spans="1:10" ht="24.95" customHeight="1" x14ac:dyDescent="0.25">
      <c r="A163" s="3">
        <f t="shared" ref="A163:A165" si="3">A162+1</f>
        <v>161</v>
      </c>
      <c r="B163" s="8" t="s">
        <v>169</v>
      </c>
      <c r="C163" s="1" t="s">
        <v>0</v>
      </c>
      <c r="D163" s="1" t="s">
        <v>1</v>
      </c>
      <c r="E163" s="8" t="s">
        <v>8</v>
      </c>
      <c r="F163" s="12">
        <v>77235</v>
      </c>
      <c r="G163" s="1">
        <v>183</v>
      </c>
      <c r="H163" s="20"/>
      <c r="I163" s="20"/>
      <c r="J163" s="20"/>
    </row>
    <row r="164" spans="1:10" ht="24.95" customHeight="1" x14ac:dyDescent="0.25">
      <c r="A164" s="3">
        <f t="shared" si="3"/>
        <v>162</v>
      </c>
      <c r="B164" s="8" t="s">
        <v>172</v>
      </c>
      <c r="C164" s="1" t="s">
        <v>0</v>
      </c>
      <c r="D164" s="1" t="s">
        <v>1</v>
      </c>
      <c r="E164" s="8" t="s">
        <v>8</v>
      </c>
      <c r="F164" s="12">
        <v>82845</v>
      </c>
      <c r="G164" s="1">
        <v>183</v>
      </c>
      <c r="H164" s="20"/>
      <c r="I164" s="20"/>
      <c r="J164" s="20"/>
    </row>
    <row r="165" spans="1:10" ht="24.95" customHeight="1" x14ac:dyDescent="0.25">
      <c r="A165" s="3">
        <f t="shared" si="3"/>
        <v>163</v>
      </c>
      <c r="B165" s="8" t="s">
        <v>63</v>
      </c>
      <c r="C165" s="1" t="s">
        <v>0</v>
      </c>
      <c r="D165" s="1" t="s">
        <v>1</v>
      </c>
      <c r="E165" s="8" t="s">
        <v>1</v>
      </c>
      <c r="F165" s="12">
        <v>52102</v>
      </c>
      <c r="G165" s="1">
        <v>183</v>
      </c>
      <c r="H165" s="21">
        <f>SUM(F108:F165)</f>
        <v>3290700</v>
      </c>
      <c r="I165" s="20">
        <f>A165-A107</f>
        <v>58</v>
      </c>
      <c r="J165" s="21">
        <f>H165/I165</f>
        <v>56736.206896551725</v>
      </c>
    </row>
    <row r="166" spans="1:10" ht="24.95" customHeight="1" x14ac:dyDescent="0.25">
      <c r="A166" s="2"/>
      <c r="B166" s="8"/>
      <c r="C166" s="1"/>
      <c r="D166" s="1"/>
      <c r="E166" s="8" t="s">
        <v>181</v>
      </c>
      <c r="F166" s="12">
        <f>SUM(F3:F165)</f>
        <v>9575201</v>
      </c>
      <c r="G166" s="18">
        <f>SUM(G3:G165)</f>
        <v>29829</v>
      </c>
      <c r="H166" s="22">
        <f>SUM(H3:H165)</f>
        <v>9575201</v>
      </c>
      <c r="I166" s="20">
        <f>SUM(I3:I165)</f>
        <v>163</v>
      </c>
      <c r="J166" s="23">
        <f>H166/I166</f>
        <v>58743.564417177913</v>
      </c>
    </row>
    <row r="167" spans="1:10" ht="24.95" customHeight="1" x14ac:dyDescent="0.25">
      <c r="A167" s="2"/>
      <c r="B167" s="8"/>
      <c r="C167" s="1"/>
      <c r="D167" s="1"/>
      <c r="E167" s="8" t="s">
        <v>182</v>
      </c>
      <c r="F167" s="12">
        <f>F166/197</f>
        <v>48605.081218274114</v>
      </c>
      <c r="G167" s="19">
        <f>G166/163</f>
        <v>183</v>
      </c>
    </row>
  </sheetData>
  <sortState ref="B3:G165">
    <sortCondition ref="E3:E165"/>
  </sortState>
  <mergeCells count="1">
    <mergeCell ref="A1:J1"/>
  </mergeCells>
  <printOptions horizontalCentered="1"/>
  <pageMargins left="0.25" right="0.25" top="0.75" bottom="0.75" header="0.3" footer="0.3"/>
  <pageSetup scale="71" fitToHeight="7" orientation="landscape" r:id="rId1"/>
  <headerFooter>
    <oddHeader>&amp;LSoruce:
Secretary of State Website&amp;CRiverside Local School
Teachers' Annual Compensation - 2017
Sorted By School</oddHeader>
    <oddFooter>&amp;LCompiled by:
LobbyistsforCitizens.com&amp;CPAGE  &amp;P 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Sorted by School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Massie</dc:creator>
  <cp:lastModifiedBy>Brian Massie</cp:lastModifiedBy>
  <cp:lastPrinted>2018-11-26T21:14:20Z</cp:lastPrinted>
  <dcterms:created xsi:type="dcterms:W3CDTF">2018-11-25T21:34:08Z</dcterms:created>
  <dcterms:modified xsi:type="dcterms:W3CDTF">2018-11-27T17:26:35Z</dcterms:modified>
</cp:coreProperties>
</file>